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mministrazione\Fornitori\LCPubb sito internet\"/>
    </mc:Choice>
  </mc:AlternateContent>
  <xr:revisionPtr revIDLastSave="0" documentId="13_ncr:1_{62B19A38-37AC-4C5B-B3C2-E8248FDF2B13}" xr6:coauthVersionLast="47" xr6:coauthVersionMax="47" xr10:uidLastSave="{00000000-0000-0000-0000-000000000000}"/>
  <bookViews>
    <workbookView xWindow="-120" yWindow="-120" windowWidth="29040" windowHeight="15840" firstSheet="1" activeTab="1" xr2:uid="{D032105F-6275-4312-AD74-4F77CBD447F6}"/>
  </bookViews>
  <sheets>
    <sheet name="2023" sheetId="1" state="hidden" r:id="rId1"/>
    <sheet name="LCPubb 2023" sheetId="2" r:id="rId2"/>
  </sheets>
  <definedNames>
    <definedName name="Print_Area" localSheetId="0">'2023'!$A$3:$H$51</definedName>
    <definedName name="Print_Area" localSheetId="1">'LCPubb 2023'!$A$3:$H$51</definedName>
    <definedName name="Print_Titles" localSheetId="0">'2023'!$3:$3</definedName>
    <definedName name="Print_Titles" localSheetId="1">'LCPubb 2023'!$3:$3</definedName>
    <definedName name="_xlnm.Print_Titles" localSheetId="0">'2023'!$3:$3</definedName>
    <definedName name="_xlnm.Print_Titles" localSheetId="1">'LCPubb 2023'!$3:$3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2" l="1"/>
  <c r="H56" i="2"/>
  <c r="H52" i="2"/>
  <c r="H48" i="2"/>
  <c r="H46" i="2"/>
  <c r="H53" i="2"/>
  <c r="H45" i="2"/>
  <c r="H41" i="2"/>
  <c r="H51" i="2"/>
  <c r="H50" i="2"/>
  <c r="H49" i="2"/>
  <c r="H47" i="2"/>
  <c r="H44" i="2"/>
  <c r="H43" i="2"/>
  <c r="H39" i="2"/>
  <c r="H42" i="2"/>
  <c r="I40" i="2"/>
  <c r="H40" i="2"/>
  <c r="H54" i="2"/>
  <c r="H38" i="2"/>
  <c r="H37" i="2"/>
  <c r="H35" i="2"/>
  <c r="H34" i="2"/>
  <c r="H36" i="2"/>
  <c r="H31" i="2"/>
  <c r="H30" i="2"/>
  <c r="H33" i="2"/>
  <c r="H28" i="2"/>
  <c r="I27" i="2"/>
  <c r="H27" i="2"/>
  <c r="H26" i="2"/>
  <c r="H25" i="2"/>
  <c r="H24" i="2"/>
  <c r="H22" i="2"/>
  <c r="H20" i="2"/>
  <c r="H32" i="2"/>
  <c r="H29" i="2"/>
  <c r="H23" i="2"/>
  <c r="H21" i="2"/>
  <c r="H19" i="2"/>
  <c r="H18" i="2"/>
  <c r="H17" i="2"/>
  <c r="H16" i="2"/>
  <c r="H15" i="2"/>
  <c r="H13" i="2"/>
  <c r="H12" i="2"/>
  <c r="H11" i="2"/>
  <c r="H10" i="2"/>
  <c r="H14" i="2"/>
  <c r="H9" i="2"/>
  <c r="H7" i="2"/>
  <c r="H6" i="2"/>
  <c r="H8" i="2"/>
  <c r="H5" i="2"/>
  <c r="H4" i="2"/>
  <c r="I40" i="1"/>
  <c r="H40" i="1" s="1"/>
  <c r="I29" i="1"/>
  <c r="H29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" i="1"/>
  <c r="H4" i="1"/>
</calcChain>
</file>

<file path=xl/sharedStrings.xml><?xml version="1.0" encoding="utf-8"?>
<sst xmlns="http://schemas.openxmlformats.org/spreadsheetml/2006/main" count="657" uniqueCount="129">
  <si>
    <t>Importo minimo deliberato CHF 5'000.00 (LCPubb art. 7 cpv 2 e 3)</t>
  </si>
  <si>
    <t>Committente</t>
  </si>
  <si>
    <t>Data delibera</t>
  </si>
  <si>
    <t>Descrizione</t>
  </si>
  <si>
    <t>Tipo di commessa</t>
  </si>
  <si>
    <t>Tipo di procedura</t>
  </si>
  <si>
    <t>Fornitore</t>
  </si>
  <si>
    <t>Residenza Visagno</t>
  </si>
  <si>
    <t>Informatica - Manutenzione informatica</t>
  </si>
  <si>
    <t>Prestazioni di servizio</t>
  </si>
  <si>
    <t>Incarico diretto</t>
  </si>
  <si>
    <t>art. 7 cpv. 3 lett. h)</t>
  </si>
  <si>
    <t>Fornitura</t>
  </si>
  <si>
    <t>Stabile - fornitura atrezzature cucina</t>
  </si>
  <si>
    <t>Cucina - Alimentari</t>
  </si>
  <si>
    <t>Bar - Macchina del caffè e caffè</t>
  </si>
  <si>
    <t>Stabile - abbonamento e manutenzione</t>
  </si>
  <si>
    <t>Amministrazione - revisione contabile</t>
  </si>
  <si>
    <t>art. 7 cpv. 2 su invito</t>
  </si>
  <si>
    <t>Stabile - olio combustibile</t>
  </si>
  <si>
    <t>Serivizi generali - prodotti per la pulizia</t>
  </si>
  <si>
    <t>Cure - materiali di consumo</t>
  </si>
  <si>
    <t>Cucina - Pane e cornetti</t>
  </si>
  <si>
    <t>Informatica - Abbonamento e consulenza</t>
  </si>
  <si>
    <t>Amministrazione - fornitura materiale d'ufficio</t>
  </si>
  <si>
    <t>Amministrazione - evento ricreativo</t>
  </si>
  <si>
    <r>
      <t xml:space="preserve">Lista commesse pubbliche assegnate con 
procedura ad invito o incarico diretto nell'anno </t>
    </r>
    <r>
      <rPr>
        <b/>
        <sz val="22"/>
        <color theme="1"/>
        <rFont val="Roboto"/>
      </rPr>
      <t>2023</t>
    </r>
  </si>
  <si>
    <t>Importo (iva incl.)</t>
  </si>
  <si>
    <t>BeeCare assistenza domiciliare SA, Vicolo Concordia 1, 6932 Breganzona</t>
  </si>
  <si>
    <t>Daxtro Swiss, Via Baragge 13E, 6512 Giubiasco</t>
  </si>
  <si>
    <t>Eros Togni Metalcostruzioni SA, Via Cantonale 78, 6705 Cresciano</t>
  </si>
  <si>
    <t>Frigo Control Sagl, Int i Bol 4, 6702 Claro</t>
  </si>
  <si>
    <t>Garage Al Ponte Biasca SA, Via San Gottardo 29, 6710 Biasca</t>
  </si>
  <si>
    <t>Veicoli - manutenzione</t>
  </si>
  <si>
    <t>Hotel Unione - Marco Berini, Via Henri Guisan 1, 6500 Bellinzona</t>
  </si>
  <si>
    <t>Lotti Impianti SA, Via Quatorta, 6533 Lumino</t>
  </si>
  <si>
    <t>Minimax AG, Stettbachstrasse 8, 8600 Dübendorf</t>
  </si>
  <si>
    <t>Orsi &amp; Associati SA, via Mirasole, 6500 Bellinzona</t>
  </si>
  <si>
    <t>PanGas AG, Industriepark 10, 6252 Dagmersellen</t>
  </si>
  <si>
    <t>RehaPlanet SNC, Via San Gottardo 18a, 6532 Castione</t>
  </si>
  <si>
    <t>Sezione Samaritani Biasca, Via Chiasso 6, 6710 Biasca</t>
  </si>
  <si>
    <t>Tiziano Scapozza, Strada Cantonale 80, 6702 Claro</t>
  </si>
  <si>
    <t>Sgarbi SA, Via Birreria, 6500 Bellinzona</t>
  </si>
  <si>
    <t>Stefano Colombo SA, Corso Pestalozzi 4, 6901 Lugano</t>
  </si>
  <si>
    <t>Tecnoimport SA, Via San Gottardo 101b, 6828 Balerna</t>
  </si>
  <si>
    <t>Stabile - giardino esterno</t>
  </si>
  <si>
    <t>Personale - messa a disposizione temporanea di personale infermieristico e ausiliario</t>
  </si>
  <si>
    <t>Bognuda e Stacchi SA, Via Cademallo 23, 6517 Arbedo</t>
  </si>
  <si>
    <t>Stabile - manutanzione, opere da pittore</t>
  </si>
  <si>
    <t>Stabile - manutenzione, verifica parametri igienici</t>
  </si>
  <si>
    <t>Acquisti diversi presso grande distribuzione</t>
  </si>
  <si>
    <t>Stabile - manutenzione, opere da elettricista, adeguamento impianto</t>
  </si>
  <si>
    <t>Commessa edile</t>
  </si>
  <si>
    <t>Stabile - manutenzione esterna giardino</t>
  </si>
  <si>
    <t>Stabile - fornitura e installazioni climatizzatori</t>
  </si>
  <si>
    <t>Stabile - manutenzione impianti idraulici</t>
  </si>
  <si>
    <t>Gruenenfelder SA, Via Luserte 1, 6572 Quartino</t>
  </si>
  <si>
    <t>Prestazione di servizo</t>
  </si>
  <si>
    <t>servizio generali - prodotti di economia domestica</t>
  </si>
  <si>
    <t>servizio generali - prodotti per la pulizia</t>
  </si>
  <si>
    <t>servizio generali / cure - materiale monouso</t>
  </si>
  <si>
    <t>Prestazione di servizio</t>
  </si>
  <si>
    <t>Servizi generali - fornitura divise di lavoro</t>
  </si>
  <si>
    <t>Stabile - progettazzione giardino sensoriale esterno</t>
  </si>
  <si>
    <t>Architetto - progettazione ampliamento</t>
  </si>
  <si>
    <t>Stabile - abbonamento e manutenzione estintori</t>
  </si>
  <si>
    <t>Stabile - mobilio e attrezzature medicali</t>
  </si>
  <si>
    <t>Stabile - abbonamento e manutenzione ascensore</t>
  </si>
  <si>
    <t>Servizio generali - prodotti per la pulizia</t>
  </si>
  <si>
    <t>Transgourmet, 3302 Moosseedorf</t>
  </si>
  <si>
    <t>Prodega/Growa, 3302 Moosseedorf</t>
  </si>
  <si>
    <t>Cure - bombole di ossigeno</t>
  </si>
  <si>
    <t>Cucina - alimentari</t>
  </si>
  <si>
    <t>Lavanderia - abbonamento e riparazioni</t>
  </si>
  <si>
    <t>Informatica - abbonamento e consulenza</t>
  </si>
  <si>
    <t>Informatica - abbonamento impianto telecomunicazioni</t>
  </si>
  <si>
    <t>Cure - mezzi ausiliari</t>
  </si>
  <si>
    <t>Informatica - abbonamento rete internet</t>
  </si>
  <si>
    <t>Cure - trasporti residenti</t>
  </si>
  <si>
    <t>Servizio generali - prodotti di economia domestica</t>
  </si>
  <si>
    <t>Servizio generali - abbonamento lavanderia</t>
  </si>
  <si>
    <t>Servizio generali - materiale di consumo</t>
  </si>
  <si>
    <t>Importo deliberato 2022 CHF (IVA escl.)</t>
  </si>
  <si>
    <t>Art.</t>
  </si>
  <si>
    <t>Importo deliberato 
2023CHF (IVA escl.)</t>
  </si>
  <si>
    <t>Data 
delibera</t>
  </si>
  <si>
    <t>Tipo di 
commessa</t>
  </si>
  <si>
    <t>Tipo di 
procedura</t>
  </si>
  <si>
    <t>ABC-Info Sagl, Via Rascai 14, 6707 Iragna</t>
  </si>
  <si>
    <t>Abida Group Sagl, Via al Molino 31, 6926 Montagnola</t>
  </si>
  <si>
    <t>AMG Assistenza Sagl, Via dei Balconi 3, 6917 Barbengo</t>
  </si>
  <si>
    <t>Augusto Resinelli SA,  6500 Bellinzona</t>
  </si>
  <si>
    <t>Caffe CHICCO D'ORO di Er. R. Valsangiacomo SA, Via Motta 2, 6828 Balerna</t>
  </si>
  <si>
    <t>Climacontrol SA, Via Cantonale 45, 6805 Mezzovico</t>
  </si>
  <si>
    <t>Consavis SA, Via G.B.Pioda 5, 6901 Lugano</t>
  </si>
  <si>
    <t>Coop Genossenschaft, Thiersteinerallee 12, 4002 Basel</t>
  </si>
  <si>
    <t>Diversey Europe B.V. Utrecht, Postfach, 9542 Münchwilen</t>
  </si>
  <si>
    <t>Ducotec SA c/o Divielle SA, Via S.Pietro 2a, 6929 Gravesano</t>
  </si>
  <si>
    <t>Elettrobiasca 2 SA, via Lucomagno 13, 6710 Biasca</t>
  </si>
  <si>
    <t>FAFIBE Sagl Macelleria da Pippo, Via Ala Ca Comunal 27, 6702 Claro</t>
  </si>
  <si>
    <t>Fratelli Starnini SA, Via San Gottardo, 6710 Biasca</t>
  </si>
  <si>
    <t>Froneri Switzerland SA,  Blumenfeldstrasse 15, 9403 Goldach</t>
  </si>
  <si>
    <t>Gianocca Sagl, Via Molinazzo 34, 6517 Arbedo</t>
  </si>
  <si>
    <t>Gioia Combustibili SA, Via Cantonale, 6805 Mezzovico</t>
  </si>
  <si>
    <t>Gruppo Sicurezza SA, Via Maito 8, 6804 Bironico</t>
  </si>
  <si>
    <t>Ivan Fontana, Al Cortauro 2, 6702 Claro</t>
  </si>
  <si>
    <t>Longhi SA, Via S.Maria 19, 6596 Gordola</t>
  </si>
  <si>
    <t>Neolab SA, Zona Industriale, 6883 Novazzano</t>
  </si>
  <si>
    <t>Office best solution Sagl, Via Bassengo 5 6934 Bioggio</t>
  </si>
  <si>
    <t>Otis, Casella postale 110, 6828 Balerna</t>
  </si>
  <si>
    <t>Panetteria Pasticceria Bossalini Tiziano, Casella postale 77, 6702 Claro</t>
  </si>
  <si>
    <t>Risnova SA, In Muntagna 4, 6528 Camorino</t>
  </si>
  <si>
    <t>Schulthess Maschinen AG, Landstrasse 37, 8633 Wolfhausen</t>
  </si>
  <si>
    <t>SD Food SA, Ala Capelina 6, 6593 Cadenazzo</t>
  </si>
  <si>
    <t>SISMA Informatica SA, Via ai Mulini 15, 6817 Maroggia</t>
  </si>
  <si>
    <t>Sunrise Communications AG, Binzmühlestrasse 130, 8050 Zürich</t>
  </si>
  <si>
    <t>Swisscom (Svizzera) SA, Alte Tiefenaustrasse 6, 3050 Bern</t>
  </si>
  <si>
    <t>Tecnocopia Sagl, Via Cantonale, 6814 Lamone</t>
  </si>
  <si>
    <t>Tre Valli Gastropartner SA, Via Baragge 1b, 6512 Giubiasco</t>
  </si>
  <si>
    <t>Walco Lin SA, Via Mondari 13, 6512 Giubiasco</t>
  </si>
  <si>
    <t>Servizi generali / Cure - materiale monouso</t>
  </si>
  <si>
    <t>Bar - macchina del caffè e caffè</t>
  </si>
  <si>
    <t>Cucina - pane e cornetti</t>
  </si>
  <si>
    <t>Cure - trasporto dei residenti</t>
  </si>
  <si>
    <t>Informatica - manutenzione informatica</t>
  </si>
  <si>
    <t>Servizi generali - prodotti per la pulizia</t>
  </si>
  <si>
    <t>Servizi generali - prodotti di economia domestica</t>
  </si>
  <si>
    <t>Servizi generali - materiale di consumo</t>
  </si>
  <si>
    <t>Servizi generali - abbonamento lavanderia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</si>
</sst>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Roboto"/>
    </font>
    <font>
      <sz val="22"/>
      <color theme="1"/>
      <name val="Roboto"/>
    </font>
    <font>
      <b/>
      <sz val="22"/>
      <color theme="1"/>
      <name val="Roboto"/>
    </font>
    <font>
      <b/>
      <sz val="11"/>
      <color theme="1"/>
      <name val="Roboto"/>
    </font>
    <font>
      <b/>
      <sz val="9"/>
      <name val="Roboto"/>
    </font>
    <font>
      <sz val="9"/>
      <name val="Roboto Light"/>
    </font>
    <font>
      <sz val="9"/>
      <color theme="1"/>
      <name val="Roboto Light"/>
    </font>
    <font>
      <sz val="11"/>
      <name val="Calibri"/>
      <family val="2"/>
      <scheme val="minor"/>
    </font>
    <font>
      <sz val="10"/>
      <color theme="1"/>
      <name val="Roboto Light"/>
    </font>
    <font>
      <sz val="9"/>
      <color theme="5" tint="-0.249977111117893"/>
      <name val="Roboto Light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6" fillId="3" borderId="0" xfId="1" applyFont="1" applyFill="1" applyBorder="1" applyAlignment="1">
      <alignment horizontal="center" vertical="center" wrapText="1"/>
    </xf>
    <xf numFmtId="4" fontId="6" fillId="3" borderId="0" xfId="1" applyNumberFormat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/>
    </xf>
    <xf numFmtId="2" fontId="7" fillId="0" borderId="1" xfId="0" applyNumberFormat="1" applyFont="1" applyBorder="1" applyAlignment="1">
      <alignment vertical="center" wrapText="1"/>
    </xf>
    <xf numFmtId="0" fontId="9" fillId="0" borderId="0" xfId="0" applyFon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/>
    </xf>
    <xf numFmtId="4" fontId="6" fillId="3" borderId="0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4" fontId="6" fillId="3" borderId="0" xfId="1" applyNumberFormat="1" applyFont="1" applyFill="1" applyBorder="1" applyAlignment="1">
      <alignment horizontal="center" vertical="center" wrapText="1"/>
    </xf>
  </cellXfs>
  <cellStyles count="2">
    <cellStyle name="Neutrale" xfId="1" builtinId="28"/>
    <cellStyle name="Normale" xfId="0" builtinId="0"/>
  </cellStyles>
  <dxfs count="1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 Light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 Light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 Light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 Light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 Light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 Light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5" tint="-0.249977111117893"/>
        <name val="Roboto Light"/>
        <scheme val="none"/>
      </font>
      <numFmt numFmtId="164" formatCode="dd/mm/yy;@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 Light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 Light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Roboto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207065</xdr:colOff>
      <xdr:row>0</xdr:row>
      <xdr:rowOff>223630</xdr:rowOff>
    </xdr:from>
    <xdr:to>
      <xdr:col>0</xdr:col>
      <xdr:colOff>740465</xdr:colOff>
      <xdr:row>0</xdr:row>
      <xdr:rowOff>918955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3CF5F2D-17DA-4A80-BABD-3B5AB517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5" y="223630"/>
          <a:ext cx="53340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207065</xdr:colOff>
      <xdr:row>0</xdr:row>
      <xdr:rowOff>223630</xdr:rowOff>
    </xdr:from>
    <xdr:to>
      <xdr:col>0</xdr:col>
      <xdr:colOff>740465</xdr:colOff>
      <xdr:row>0</xdr:row>
      <xdr:rowOff>918955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53F1D27-EF29-4E1D-87F9-5E31B8DCE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5" y="223630"/>
          <a:ext cx="533400" cy="695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F77F23-CE9F-47FD-97B6-30C2A6C3C21C}" name="Tabella1" displayName="Tabella1" ref="A3:I56" totalsRowShown="0" headerRowDxfId="11" dataDxfId="10" headerRowCellStyle="Neutrale">
  <autoFilter ref="A3:I56" xr:uid="{FFF77F23-CE9F-47FD-97B6-30C2A6C3C21C}"/>
  <sortState xmlns:xlrd2="http://schemas.microsoft.com/office/spreadsheetml/2017/richdata2" ref="A4:I56">
    <sortCondition ref="G3:G56"/>
  </sortState>
  <tableColumns count="9">
    <tableColumn id="1" xr3:uid="{2167C7A5-BDBF-4118-BFFA-EA0FD9F39738}" name="Committente" dataDxfId="9"/>
    <tableColumn id="2" xr3:uid="{9B7CEB6D-D928-4EDA-B81D-E306285B2814}" name="Data _x000a_delibera" dataDxfId="8"/>
    <tableColumn id="3" xr3:uid="{1735D15C-30CF-4692-9E0C-9713EE041599}" name="Descrizione" dataDxfId="7"/>
    <tableColumn id="4" xr3:uid="{D1B7C62A-0AE7-4994-A5FB-25B3C7E1F2C9}" name="Tipo di _x000a_commessa" dataDxfId="6"/>
    <tableColumn id="5" xr3:uid="{ABDE3725-43EC-4BC6-8B72-4C314BA348C2}" name="Tipo di _x000a_procedura" dataDxfId="5"/>
    <tableColumn id="6" xr3:uid="{782696C3-4BA0-4ACC-B42B-0924126BB248}" name="Art." dataDxfId="4"/>
    <tableColumn id="7" xr3:uid="{BFD01EE4-C039-4CE3-8DBD-99F3E661D53A}" name="Fornitore" dataDxfId="3"/>
    <tableColumn id="8" xr3:uid="{944A773E-7C7B-4115-AD5A-A9D528CCBB60}" name="Importo deliberato _x000a_2023CHF (IVA escl.)" dataDxfId="2">
      <calculatedColumnFormula>I4-(I4/100*$I$2)</calculatedColumnFormula>
    </tableColumn>
    <tableColumn id="9" xr3:uid="{3B1BBBF8-3413-46B0-889D-D3915C84177E}" name="Importo (iva incl.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EA9F-AF09-4415-AAAB-979903564F24}">
  <dimension ref="A1:J57"/>
  <sheetViews>
    <sheetView zoomScale="175" zoomScaleNormal="175" workbookViewId="0">
      <selection activeCell="K4" sqref="K4"/>
    </sheetView>
  </sheetViews>
  <sheetFormatPr defaultColWidth="9.28515625" defaultRowHeight="15" x14ac:dyDescent="0.25"/>
  <cols>
    <col min="1" max="1" width="15.42578125" customWidth="1"/>
    <col min="2" max="2" width="8.140625" style="12" customWidth="1"/>
    <col min="3" max="3" width="46.7109375" customWidth="1"/>
    <col min="4" max="4" width="12" customWidth="1"/>
    <col min="5" max="5" width="8.7109375" customWidth="1"/>
    <col min="6" max="6" width="9.42578125" customWidth="1"/>
    <col min="7" max="7" width="23" customWidth="1"/>
    <col min="8" max="8" width="11.140625" customWidth="1"/>
    <col min="9" max="9" width="9.28515625" hidden="1" customWidth="1"/>
    <col min="10" max="10" width="9.28515625" customWidth="1"/>
    <col min="11" max="11" width="9.7109375" bestFit="1" customWidth="1"/>
  </cols>
  <sheetData>
    <row r="1" spans="1:9" s="1" customFormat="1" ht="86.25" customHeight="1" x14ac:dyDescent="0.2">
      <c r="B1" s="28" t="s">
        <v>26</v>
      </c>
      <c r="C1" s="29"/>
      <c r="D1" s="29"/>
      <c r="E1" s="29"/>
      <c r="F1" s="29"/>
      <c r="G1" s="29"/>
      <c r="H1" s="29"/>
    </row>
    <row r="2" spans="1:9" s="3" customFormat="1" ht="20.25" customHeight="1" x14ac:dyDescent="0.2">
      <c r="A2" s="30" t="s">
        <v>0</v>
      </c>
      <c r="B2" s="30"/>
      <c r="C2" s="30"/>
      <c r="D2" s="30"/>
      <c r="E2" s="30"/>
      <c r="F2" s="2"/>
      <c r="G2" s="2"/>
      <c r="I2" s="3">
        <v>7.7</v>
      </c>
    </row>
    <row r="3" spans="1:9" s="3" customFormat="1" ht="48.75" customHeight="1" x14ac:dyDescent="0.2">
      <c r="A3" s="4" t="s">
        <v>1</v>
      </c>
      <c r="B3" s="5" t="s">
        <v>2</v>
      </c>
      <c r="C3" s="6" t="s">
        <v>3</v>
      </c>
      <c r="D3" s="5" t="s">
        <v>4</v>
      </c>
      <c r="E3" s="31" t="s">
        <v>5</v>
      </c>
      <c r="F3" s="31"/>
      <c r="G3" s="4" t="s">
        <v>6</v>
      </c>
      <c r="H3" s="5" t="s">
        <v>82</v>
      </c>
      <c r="I3" s="13" t="s">
        <v>27</v>
      </c>
    </row>
    <row r="4" spans="1:9" ht="36" customHeight="1" x14ac:dyDescent="0.25">
      <c r="A4" s="7" t="s">
        <v>7</v>
      </c>
      <c r="B4" s="23">
        <v>44957</v>
      </c>
      <c r="C4" s="20" t="s">
        <v>8</v>
      </c>
      <c r="D4" s="15" t="s">
        <v>9</v>
      </c>
      <c r="E4" s="21" t="s">
        <v>10</v>
      </c>
      <c r="F4" s="15" t="s">
        <v>11</v>
      </c>
      <c r="G4" s="7" t="s">
        <v>88</v>
      </c>
      <c r="H4" s="22">
        <f>I4-(I4/100*$I$2)</f>
        <v>19836.331450000001</v>
      </c>
      <c r="I4">
        <v>21491.15</v>
      </c>
    </row>
    <row r="5" spans="1:9" ht="36" customHeight="1" x14ac:dyDescent="0.25">
      <c r="A5" s="7" t="s">
        <v>7</v>
      </c>
      <c r="B5" s="24">
        <v>44957</v>
      </c>
      <c r="C5" s="18" t="s">
        <v>58</v>
      </c>
      <c r="D5" s="15" t="s">
        <v>12</v>
      </c>
      <c r="E5" s="18" t="s">
        <v>10</v>
      </c>
      <c r="F5" s="18" t="s">
        <v>11</v>
      </c>
      <c r="G5" s="18" t="s">
        <v>89</v>
      </c>
      <c r="H5" s="19">
        <f>I5-(I5/100*$I$2)</f>
        <v>7107.1</v>
      </c>
      <c r="I5">
        <v>7700</v>
      </c>
    </row>
    <row r="6" spans="1:9" ht="36" customHeight="1" x14ac:dyDescent="0.25">
      <c r="A6" s="7" t="s">
        <v>7</v>
      </c>
      <c r="B6" s="24">
        <v>44953</v>
      </c>
      <c r="C6" s="14" t="s">
        <v>46</v>
      </c>
      <c r="D6" s="15" t="s">
        <v>9</v>
      </c>
      <c r="E6" s="14" t="s">
        <v>10</v>
      </c>
      <c r="F6" s="14" t="s">
        <v>11</v>
      </c>
      <c r="G6" s="14" t="s">
        <v>28</v>
      </c>
      <c r="H6" s="16">
        <f t="shared" ref="H6:H56" si="0">I6-(I6/100*$I$2)</f>
        <v>30483.413349999995</v>
      </c>
      <c r="I6">
        <v>33026.449999999997</v>
      </c>
    </row>
    <row r="7" spans="1:9" ht="36" customHeight="1" x14ac:dyDescent="0.25">
      <c r="A7" s="7" t="s">
        <v>7</v>
      </c>
      <c r="B7" s="24">
        <v>45008</v>
      </c>
      <c r="C7" s="18" t="s">
        <v>13</v>
      </c>
      <c r="D7" s="15" t="s">
        <v>12</v>
      </c>
      <c r="E7" s="18" t="s">
        <v>10</v>
      </c>
      <c r="F7" s="18" t="s">
        <v>11</v>
      </c>
      <c r="G7" s="18" t="s">
        <v>90</v>
      </c>
      <c r="H7" s="19">
        <f t="shared" si="0"/>
        <v>7914.2173500000008</v>
      </c>
      <c r="I7">
        <v>8574.4500000000007</v>
      </c>
    </row>
    <row r="8" spans="1:9" ht="36" customHeight="1" x14ac:dyDescent="0.25">
      <c r="A8" s="7" t="s">
        <v>7</v>
      </c>
      <c r="B8" s="24">
        <v>44954</v>
      </c>
      <c r="C8" s="18" t="s">
        <v>14</v>
      </c>
      <c r="D8" s="15" t="s">
        <v>12</v>
      </c>
      <c r="E8" s="18" t="s">
        <v>10</v>
      </c>
      <c r="F8" s="18" t="s">
        <v>11</v>
      </c>
      <c r="G8" s="18" t="s">
        <v>91</v>
      </c>
      <c r="H8" s="19">
        <f t="shared" si="0"/>
        <v>27444.528149999998</v>
      </c>
      <c r="I8">
        <v>29734.05</v>
      </c>
    </row>
    <row r="9" spans="1:9" ht="36" customHeight="1" x14ac:dyDescent="0.25">
      <c r="A9" s="7" t="s">
        <v>7</v>
      </c>
      <c r="B9" s="24">
        <v>44957</v>
      </c>
      <c r="C9" s="14" t="s">
        <v>48</v>
      </c>
      <c r="D9" s="15" t="s">
        <v>52</v>
      </c>
      <c r="E9" s="18" t="s">
        <v>10</v>
      </c>
      <c r="F9" s="18" t="s">
        <v>11</v>
      </c>
      <c r="G9" s="18" t="s">
        <v>47</v>
      </c>
      <c r="H9" s="19">
        <f t="shared" si="0"/>
        <v>5127.4495999999999</v>
      </c>
      <c r="I9">
        <v>5555.2</v>
      </c>
    </row>
    <row r="10" spans="1:9" ht="36" customHeight="1" x14ac:dyDescent="0.25">
      <c r="A10" s="7" t="s">
        <v>7</v>
      </c>
      <c r="B10" s="24">
        <v>45015</v>
      </c>
      <c r="C10" s="14" t="s">
        <v>49</v>
      </c>
      <c r="D10" s="15" t="s">
        <v>9</v>
      </c>
      <c r="E10" s="14" t="s">
        <v>10</v>
      </c>
      <c r="F10" s="14" t="s">
        <v>11</v>
      </c>
      <c r="G10" s="14" t="s">
        <v>29</v>
      </c>
      <c r="H10" s="16">
        <f t="shared" si="0"/>
        <v>13081.955899999999</v>
      </c>
      <c r="I10">
        <v>14173.3</v>
      </c>
    </row>
    <row r="11" spans="1:9" ht="36" customHeight="1" x14ac:dyDescent="0.25">
      <c r="A11" s="7" t="s">
        <v>7</v>
      </c>
      <c r="B11" s="24">
        <v>44985</v>
      </c>
      <c r="C11" s="18" t="s">
        <v>15</v>
      </c>
      <c r="D11" s="15" t="s">
        <v>12</v>
      </c>
      <c r="E11" s="18" t="s">
        <v>10</v>
      </c>
      <c r="F11" s="18" t="s">
        <v>11</v>
      </c>
      <c r="G11" s="18" t="s">
        <v>92</v>
      </c>
      <c r="H11" s="19">
        <f t="shared" si="0"/>
        <v>6370.4075499999999</v>
      </c>
      <c r="I11">
        <v>6901.85</v>
      </c>
    </row>
    <row r="12" spans="1:9" s="8" customFormat="1" ht="36" customHeight="1" x14ac:dyDescent="0.25">
      <c r="A12" s="7" t="s">
        <v>7</v>
      </c>
      <c r="B12" s="24">
        <v>45079</v>
      </c>
      <c r="C12" s="7" t="s">
        <v>16</v>
      </c>
      <c r="D12" s="15" t="s">
        <v>9</v>
      </c>
      <c r="E12" s="21" t="s">
        <v>10</v>
      </c>
      <c r="F12" s="14" t="s">
        <v>11</v>
      </c>
      <c r="G12" s="7" t="s">
        <v>93</v>
      </c>
      <c r="H12" s="19">
        <f t="shared" si="0"/>
        <v>12827.25405</v>
      </c>
      <c r="I12" s="8">
        <v>13897.35</v>
      </c>
    </row>
    <row r="13" spans="1:9" s="8" customFormat="1" ht="36" customHeight="1" x14ac:dyDescent="0.25">
      <c r="A13" s="7" t="s">
        <v>7</v>
      </c>
      <c r="B13" s="24">
        <v>45223</v>
      </c>
      <c r="C13" s="7" t="s">
        <v>17</v>
      </c>
      <c r="D13" s="15" t="s">
        <v>9</v>
      </c>
      <c r="E13" s="21" t="s">
        <v>10</v>
      </c>
      <c r="F13" s="14" t="s">
        <v>11</v>
      </c>
      <c r="G13" s="7" t="s">
        <v>94</v>
      </c>
      <c r="H13" s="19">
        <f t="shared" si="0"/>
        <v>5417.6869499999993</v>
      </c>
      <c r="I13" s="8">
        <v>5869.65</v>
      </c>
    </row>
    <row r="14" spans="1:9" ht="36" customHeight="1" x14ac:dyDescent="0.25">
      <c r="A14" s="7" t="s">
        <v>7</v>
      </c>
      <c r="B14" s="24">
        <v>44954</v>
      </c>
      <c r="C14" s="18" t="s">
        <v>50</v>
      </c>
      <c r="D14" s="15" t="s">
        <v>12</v>
      </c>
      <c r="E14" s="18" t="s">
        <v>10</v>
      </c>
      <c r="F14" s="18" t="s">
        <v>11</v>
      </c>
      <c r="G14" s="18" t="s">
        <v>95</v>
      </c>
      <c r="H14" s="19">
        <f t="shared" si="0"/>
        <v>15780.438700000001</v>
      </c>
      <c r="I14">
        <v>17096.900000000001</v>
      </c>
    </row>
    <row r="15" spans="1:9" ht="36" customHeight="1" x14ac:dyDescent="0.25">
      <c r="A15" s="7" t="s">
        <v>7</v>
      </c>
      <c r="B15" s="24">
        <v>44947</v>
      </c>
      <c r="C15" s="18" t="s">
        <v>59</v>
      </c>
      <c r="D15" s="15" t="s">
        <v>12</v>
      </c>
      <c r="E15" s="18" t="s">
        <v>10</v>
      </c>
      <c r="F15" s="18" t="s">
        <v>11</v>
      </c>
      <c r="G15" s="18" t="s">
        <v>96</v>
      </c>
      <c r="H15" s="19">
        <f t="shared" si="0"/>
        <v>8636.0033500000009</v>
      </c>
      <c r="I15">
        <v>9356.4500000000007</v>
      </c>
    </row>
    <row r="16" spans="1:9" ht="36" customHeight="1" x14ac:dyDescent="0.25">
      <c r="A16" s="7" t="s">
        <v>7</v>
      </c>
      <c r="B16" s="24">
        <v>44943</v>
      </c>
      <c r="C16" s="18" t="s">
        <v>60</v>
      </c>
      <c r="D16" s="15" t="s">
        <v>12</v>
      </c>
      <c r="E16" s="18" t="s">
        <v>10</v>
      </c>
      <c r="F16" s="18" t="s">
        <v>18</v>
      </c>
      <c r="G16" s="18" t="s">
        <v>97</v>
      </c>
      <c r="H16" s="19">
        <f t="shared" si="0"/>
        <v>9654.9030500000008</v>
      </c>
      <c r="I16">
        <v>10460.35</v>
      </c>
    </row>
    <row r="17" spans="1:9" ht="36" customHeight="1" x14ac:dyDescent="0.25">
      <c r="A17" s="7" t="s">
        <v>7</v>
      </c>
      <c r="B17" s="24">
        <v>44976</v>
      </c>
      <c r="C17" s="18" t="s">
        <v>51</v>
      </c>
      <c r="D17" s="15" t="s">
        <v>52</v>
      </c>
      <c r="E17" s="18" t="s">
        <v>10</v>
      </c>
      <c r="F17" s="18" t="s">
        <v>11</v>
      </c>
      <c r="G17" s="18" t="s">
        <v>98</v>
      </c>
      <c r="H17" s="19">
        <f t="shared" si="0"/>
        <v>13971.86635</v>
      </c>
      <c r="I17">
        <v>15137.45</v>
      </c>
    </row>
    <row r="18" spans="1:9" ht="36" customHeight="1" x14ac:dyDescent="0.25">
      <c r="A18" s="7" t="s">
        <v>7</v>
      </c>
      <c r="B18" s="24">
        <v>44950</v>
      </c>
      <c r="C18" s="14" t="s">
        <v>53</v>
      </c>
      <c r="D18" s="15" t="s">
        <v>52</v>
      </c>
      <c r="E18" s="14" t="s">
        <v>10</v>
      </c>
      <c r="F18" s="14" t="s">
        <v>11</v>
      </c>
      <c r="G18" s="14" t="s">
        <v>30</v>
      </c>
      <c r="H18" s="16">
        <f t="shared" si="0"/>
        <v>59846.950799999999</v>
      </c>
      <c r="I18">
        <v>64839.6</v>
      </c>
    </row>
    <row r="19" spans="1:9" ht="36" customHeight="1" x14ac:dyDescent="0.25">
      <c r="A19" s="7" t="s">
        <v>7</v>
      </c>
      <c r="B19" s="24">
        <v>44985</v>
      </c>
      <c r="C19" s="18" t="s">
        <v>14</v>
      </c>
      <c r="D19" s="15" t="s">
        <v>12</v>
      </c>
      <c r="E19" s="18" t="s">
        <v>10</v>
      </c>
      <c r="F19" s="18" t="s">
        <v>11</v>
      </c>
      <c r="G19" s="18" t="s">
        <v>99</v>
      </c>
      <c r="H19" s="19">
        <f t="shared" si="0"/>
        <v>77394.712979999997</v>
      </c>
      <c r="I19">
        <v>83851.259999999995</v>
      </c>
    </row>
    <row r="20" spans="1:9" ht="36" customHeight="1" x14ac:dyDescent="0.25">
      <c r="A20" s="7" t="s">
        <v>7</v>
      </c>
      <c r="B20" s="24">
        <v>45087</v>
      </c>
      <c r="C20" s="14" t="s">
        <v>54</v>
      </c>
      <c r="D20" s="15" t="s">
        <v>12</v>
      </c>
      <c r="E20" s="14" t="s">
        <v>10</v>
      </c>
      <c r="F20" s="14" t="s">
        <v>11</v>
      </c>
      <c r="G20" s="14" t="s">
        <v>31</v>
      </c>
      <c r="H20" s="16">
        <f t="shared" si="0"/>
        <v>13019.468800000001</v>
      </c>
      <c r="I20">
        <v>14105.6</v>
      </c>
    </row>
    <row r="21" spans="1:9" ht="36" customHeight="1" x14ac:dyDescent="0.25">
      <c r="A21" s="7" t="s">
        <v>7</v>
      </c>
      <c r="B21" s="24">
        <v>44927</v>
      </c>
      <c r="C21" s="14" t="s">
        <v>33</v>
      </c>
      <c r="D21" s="15" t="s">
        <v>9</v>
      </c>
      <c r="E21" s="14" t="s">
        <v>10</v>
      </c>
      <c r="F21" s="14" t="s">
        <v>11</v>
      </c>
      <c r="G21" s="14" t="s">
        <v>32</v>
      </c>
      <c r="H21" s="16">
        <f t="shared" si="0"/>
        <v>6398.28215</v>
      </c>
      <c r="I21">
        <v>6932.05</v>
      </c>
    </row>
    <row r="22" spans="1:9" s="8" customFormat="1" ht="36" customHeight="1" x14ac:dyDescent="0.25">
      <c r="A22" s="7" t="s">
        <v>7</v>
      </c>
      <c r="B22" s="24">
        <v>44954</v>
      </c>
      <c r="C22" s="7" t="s">
        <v>25</v>
      </c>
      <c r="D22" s="15" t="s">
        <v>9</v>
      </c>
      <c r="E22" s="21" t="s">
        <v>10</v>
      </c>
      <c r="F22" s="14" t="s">
        <v>11</v>
      </c>
      <c r="G22" s="7" t="s">
        <v>34</v>
      </c>
      <c r="H22" s="16">
        <f t="shared" si="0"/>
        <v>7096.9470000000001</v>
      </c>
      <c r="I22" s="8">
        <v>7689</v>
      </c>
    </row>
    <row r="23" spans="1:9" ht="36" customHeight="1" x14ac:dyDescent="0.25">
      <c r="A23" s="7" t="s">
        <v>7</v>
      </c>
      <c r="B23" s="24">
        <v>44938</v>
      </c>
      <c r="C23" s="14" t="s">
        <v>55</v>
      </c>
      <c r="D23" s="15" t="s">
        <v>52</v>
      </c>
      <c r="E23" s="14" t="s">
        <v>10</v>
      </c>
      <c r="F23" s="14" t="s">
        <v>11</v>
      </c>
      <c r="G23" s="14" t="s">
        <v>35</v>
      </c>
      <c r="H23" s="16">
        <f t="shared" si="0"/>
        <v>9502.7926500000012</v>
      </c>
      <c r="I23">
        <v>10295.550000000001</v>
      </c>
    </row>
    <row r="24" spans="1:9" ht="36" customHeight="1" x14ac:dyDescent="0.25">
      <c r="A24" s="7" t="s">
        <v>7</v>
      </c>
      <c r="B24" s="24">
        <v>44995</v>
      </c>
      <c r="C24" s="18" t="s">
        <v>14</v>
      </c>
      <c r="D24" s="15" t="s">
        <v>12</v>
      </c>
      <c r="E24" s="18" t="s">
        <v>10</v>
      </c>
      <c r="F24" s="18" t="s">
        <v>11</v>
      </c>
      <c r="G24" s="18" t="s">
        <v>100</v>
      </c>
      <c r="H24" s="19">
        <f t="shared" si="0"/>
        <v>10650.358550000001</v>
      </c>
      <c r="I24">
        <v>11538.85</v>
      </c>
    </row>
    <row r="25" spans="1:9" ht="36" customHeight="1" x14ac:dyDescent="0.25">
      <c r="A25" s="7" t="s">
        <v>7</v>
      </c>
      <c r="B25" s="24">
        <v>44975</v>
      </c>
      <c r="C25" s="18" t="s">
        <v>14</v>
      </c>
      <c r="D25" s="15" t="s">
        <v>12</v>
      </c>
      <c r="E25" s="18" t="s">
        <v>10</v>
      </c>
      <c r="F25" s="18" t="s">
        <v>11</v>
      </c>
      <c r="G25" s="18" t="s">
        <v>101</v>
      </c>
      <c r="H25" s="19">
        <f t="shared" si="0"/>
        <v>7052.0430500000002</v>
      </c>
      <c r="I25">
        <v>7640.35</v>
      </c>
    </row>
    <row r="26" spans="1:9" ht="36" customHeight="1" x14ac:dyDescent="0.25">
      <c r="A26" s="7" t="s">
        <v>7</v>
      </c>
      <c r="B26" s="24">
        <v>44954</v>
      </c>
      <c r="C26" s="18" t="s">
        <v>14</v>
      </c>
      <c r="D26" s="15" t="s">
        <v>12</v>
      </c>
      <c r="E26" s="18" t="s">
        <v>10</v>
      </c>
      <c r="F26" s="18" t="s">
        <v>11</v>
      </c>
      <c r="G26" s="18" t="s">
        <v>102</v>
      </c>
      <c r="H26" s="19">
        <f t="shared" si="0"/>
        <v>9956.6778999999988</v>
      </c>
      <c r="I26">
        <v>10787.3</v>
      </c>
    </row>
    <row r="27" spans="1:9" ht="36" customHeight="1" x14ac:dyDescent="0.25">
      <c r="A27" s="7" t="s">
        <v>7</v>
      </c>
      <c r="B27" s="24">
        <v>45008</v>
      </c>
      <c r="C27" s="18" t="s">
        <v>19</v>
      </c>
      <c r="D27" s="15" t="s">
        <v>12</v>
      </c>
      <c r="E27" s="18" t="s">
        <v>10</v>
      </c>
      <c r="F27" s="18" t="s">
        <v>11</v>
      </c>
      <c r="G27" s="18" t="s">
        <v>103</v>
      </c>
      <c r="H27" s="19">
        <f t="shared" si="0"/>
        <v>43123.159950000001</v>
      </c>
      <c r="I27">
        <v>46720.65</v>
      </c>
    </row>
    <row r="28" spans="1:9" ht="36" customHeight="1" x14ac:dyDescent="0.25">
      <c r="A28" s="7" t="s">
        <v>7</v>
      </c>
      <c r="B28" s="24">
        <v>44936</v>
      </c>
      <c r="C28" s="18" t="s">
        <v>20</v>
      </c>
      <c r="D28" s="15" t="s">
        <v>12</v>
      </c>
      <c r="E28" s="18" t="s">
        <v>10</v>
      </c>
      <c r="F28" s="18" t="s">
        <v>11</v>
      </c>
      <c r="G28" s="18" t="s">
        <v>56</v>
      </c>
      <c r="H28" s="19">
        <f t="shared" si="0"/>
        <v>34197.519200000002</v>
      </c>
      <c r="I28">
        <v>37050.400000000001</v>
      </c>
    </row>
    <row r="29" spans="1:9" ht="36" customHeight="1" x14ac:dyDescent="0.25">
      <c r="A29" s="7" t="s">
        <v>7</v>
      </c>
      <c r="B29" s="24">
        <v>44936</v>
      </c>
      <c r="C29" s="18" t="s">
        <v>14</v>
      </c>
      <c r="D29" s="15" t="s">
        <v>12</v>
      </c>
      <c r="E29" s="18" t="s">
        <v>10</v>
      </c>
      <c r="F29" s="18" t="s">
        <v>11</v>
      </c>
      <c r="G29" s="18" t="s">
        <v>56</v>
      </c>
      <c r="H29" s="19">
        <f t="shared" si="0"/>
        <v>80128.029800000004</v>
      </c>
      <c r="I29">
        <f>123863-37050.4</f>
        <v>86812.6</v>
      </c>
    </row>
    <row r="30" spans="1:9" ht="36" customHeight="1" x14ac:dyDescent="0.25">
      <c r="A30" s="7" t="s">
        <v>7</v>
      </c>
      <c r="B30" s="24">
        <v>44930</v>
      </c>
      <c r="C30" s="18" t="s">
        <v>16</v>
      </c>
      <c r="D30" s="15" t="s">
        <v>57</v>
      </c>
      <c r="E30" s="18" t="s">
        <v>10</v>
      </c>
      <c r="F30" s="18" t="s">
        <v>11</v>
      </c>
      <c r="G30" s="18" t="s">
        <v>104</v>
      </c>
      <c r="H30" s="19">
        <f t="shared" si="0"/>
        <v>8671.90805</v>
      </c>
      <c r="I30">
        <v>9395.35</v>
      </c>
    </row>
    <row r="31" spans="1:9" ht="36" customHeight="1" x14ac:dyDescent="0.25">
      <c r="A31" s="7" t="s">
        <v>7</v>
      </c>
      <c r="B31" s="24">
        <v>45084</v>
      </c>
      <c r="C31" s="14" t="s">
        <v>65</v>
      </c>
      <c r="D31" s="15" t="s">
        <v>9</v>
      </c>
      <c r="E31" s="14" t="s">
        <v>10</v>
      </c>
      <c r="F31" s="14" t="s">
        <v>11</v>
      </c>
      <c r="G31" s="14" t="s">
        <v>36</v>
      </c>
      <c r="H31" s="16">
        <f t="shared" si="0"/>
        <v>5544.4148500000001</v>
      </c>
      <c r="I31">
        <v>6006.95</v>
      </c>
    </row>
    <row r="32" spans="1:9" s="8" customFormat="1" ht="36" customHeight="1" x14ac:dyDescent="0.25">
      <c r="A32" s="7" t="s">
        <v>7</v>
      </c>
      <c r="B32" s="24">
        <v>44938</v>
      </c>
      <c r="C32" s="14" t="s">
        <v>63</v>
      </c>
      <c r="D32" s="15" t="s">
        <v>57</v>
      </c>
      <c r="E32" s="14" t="s">
        <v>10</v>
      </c>
      <c r="F32" s="14" t="s">
        <v>11</v>
      </c>
      <c r="G32" s="14" t="s">
        <v>105</v>
      </c>
      <c r="H32" s="19">
        <f t="shared" si="0"/>
        <v>13120.5373</v>
      </c>
      <c r="I32" s="8">
        <v>14215.1</v>
      </c>
    </row>
    <row r="33" spans="1:10" ht="36" customHeight="1" x14ac:dyDescent="0.25">
      <c r="A33" s="7" t="s">
        <v>7</v>
      </c>
      <c r="B33" s="24">
        <v>44954</v>
      </c>
      <c r="C33" s="14" t="s">
        <v>62</v>
      </c>
      <c r="D33" s="15" t="s">
        <v>12</v>
      </c>
      <c r="E33" s="18" t="s">
        <v>10</v>
      </c>
      <c r="F33" s="18" t="s">
        <v>11</v>
      </c>
      <c r="G33" s="18" t="s">
        <v>106</v>
      </c>
      <c r="H33" s="19">
        <f t="shared" si="0"/>
        <v>7714.4801499999994</v>
      </c>
      <c r="I33">
        <v>8358.0499999999993</v>
      </c>
    </row>
    <row r="34" spans="1:10" ht="36" customHeight="1" x14ac:dyDescent="0.25">
      <c r="A34" s="7" t="s">
        <v>7</v>
      </c>
      <c r="B34" s="24">
        <v>44927</v>
      </c>
      <c r="C34" s="14" t="s">
        <v>64</v>
      </c>
      <c r="D34" s="15" t="s">
        <v>9</v>
      </c>
      <c r="E34" s="14" t="s">
        <v>10</v>
      </c>
      <c r="F34" s="14" t="s">
        <v>11</v>
      </c>
      <c r="G34" s="14" t="s">
        <v>37</v>
      </c>
      <c r="H34" s="16">
        <f t="shared" si="0"/>
        <v>22013.688450000001</v>
      </c>
      <c r="I34">
        <v>23850.15</v>
      </c>
    </row>
    <row r="35" spans="1:10" ht="36" customHeight="1" x14ac:dyDescent="0.25">
      <c r="A35" s="7" t="s">
        <v>7</v>
      </c>
      <c r="B35" s="24">
        <v>44954</v>
      </c>
      <c r="C35" s="18" t="s">
        <v>66</v>
      </c>
      <c r="D35" s="15" t="s">
        <v>12</v>
      </c>
      <c r="E35" s="18" t="s">
        <v>10</v>
      </c>
      <c r="F35" s="18" t="s">
        <v>11</v>
      </c>
      <c r="G35" s="18" t="s">
        <v>107</v>
      </c>
      <c r="H35" s="19">
        <f t="shared" si="0"/>
        <v>18674.7821</v>
      </c>
      <c r="I35">
        <v>20232.7</v>
      </c>
    </row>
    <row r="36" spans="1:10" ht="36" customHeight="1" x14ac:dyDescent="0.25">
      <c r="A36" s="7" t="s">
        <v>7</v>
      </c>
      <c r="B36" s="24">
        <v>44957</v>
      </c>
      <c r="C36" s="18" t="s">
        <v>21</v>
      </c>
      <c r="D36" s="15" t="s">
        <v>12</v>
      </c>
      <c r="E36" s="18" t="s">
        <v>10</v>
      </c>
      <c r="F36" s="18" t="s">
        <v>11</v>
      </c>
      <c r="G36" s="18" t="s">
        <v>108</v>
      </c>
      <c r="H36" s="19">
        <f t="shared" si="0"/>
        <v>20431.158799999997</v>
      </c>
      <c r="I36">
        <v>22135.599999999999</v>
      </c>
    </row>
    <row r="37" spans="1:10" ht="36" customHeight="1" x14ac:dyDescent="0.25">
      <c r="A37" s="7" t="s">
        <v>7</v>
      </c>
      <c r="B37" s="24">
        <v>44927</v>
      </c>
      <c r="C37" s="18" t="s">
        <v>67</v>
      </c>
      <c r="D37" s="15" t="s">
        <v>61</v>
      </c>
      <c r="E37" s="18" t="s">
        <v>10</v>
      </c>
      <c r="F37" s="18" t="s">
        <v>11</v>
      </c>
      <c r="G37" s="18" t="s">
        <v>109</v>
      </c>
      <c r="H37" s="19">
        <f t="shared" si="0"/>
        <v>20837.648000000001</v>
      </c>
      <c r="I37">
        <v>22576</v>
      </c>
    </row>
    <row r="38" spans="1:10" ht="36" customHeight="1" x14ac:dyDescent="0.25">
      <c r="A38" s="7" t="s">
        <v>7</v>
      </c>
      <c r="B38" s="24">
        <v>44957</v>
      </c>
      <c r="C38" s="18" t="s">
        <v>22</v>
      </c>
      <c r="D38" s="15" t="s">
        <v>12</v>
      </c>
      <c r="E38" s="18" t="s">
        <v>10</v>
      </c>
      <c r="F38" s="18" t="s">
        <v>11</v>
      </c>
      <c r="G38" s="18" t="s">
        <v>110</v>
      </c>
      <c r="H38" s="19">
        <f t="shared" si="0"/>
        <v>20129.522399999998</v>
      </c>
      <c r="I38">
        <v>21808.799999999999</v>
      </c>
    </row>
    <row r="39" spans="1:10" ht="36" customHeight="1" x14ac:dyDescent="0.25">
      <c r="A39" s="7" t="s">
        <v>7</v>
      </c>
      <c r="B39" s="24">
        <v>45138</v>
      </c>
      <c r="C39" s="18" t="s">
        <v>68</v>
      </c>
      <c r="D39" s="15" t="s">
        <v>12</v>
      </c>
      <c r="E39" s="18" t="s">
        <v>10</v>
      </c>
      <c r="F39" s="18" t="s">
        <v>11</v>
      </c>
      <c r="G39" s="18" t="s">
        <v>69</v>
      </c>
      <c r="H39" s="19">
        <f t="shared" si="0"/>
        <v>35086.358970000001</v>
      </c>
      <c r="I39" s="9">
        <v>38013.39</v>
      </c>
      <c r="J39" s="9"/>
    </row>
    <row r="40" spans="1:10" ht="36" customHeight="1" x14ac:dyDescent="0.25">
      <c r="A40" s="7" t="s">
        <v>7</v>
      </c>
      <c r="B40" s="24">
        <v>44954</v>
      </c>
      <c r="C40" s="18" t="s">
        <v>14</v>
      </c>
      <c r="D40" s="15" t="s">
        <v>12</v>
      </c>
      <c r="E40" s="18" t="s">
        <v>10</v>
      </c>
      <c r="F40" s="18" t="s">
        <v>11</v>
      </c>
      <c r="G40" s="18" t="s">
        <v>70</v>
      </c>
      <c r="H40" s="19">
        <f t="shared" si="0"/>
        <v>77248.740529999995</v>
      </c>
      <c r="I40">
        <f>121706.5-38013.39</f>
        <v>83693.11</v>
      </c>
    </row>
    <row r="41" spans="1:10" ht="36" customHeight="1" x14ac:dyDescent="0.25">
      <c r="A41" s="7" t="s">
        <v>7</v>
      </c>
      <c r="B41" s="24">
        <v>44960</v>
      </c>
      <c r="C41" s="18" t="s">
        <v>23</v>
      </c>
      <c r="D41" s="15" t="s">
        <v>61</v>
      </c>
      <c r="E41" s="18" t="s">
        <v>10</v>
      </c>
      <c r="F41" s="18" t="s">
        <v>11</v>
      </c>
      <c r="G41" s="18" t="s">
        <v>111</v>
      </c>
      <c r="H41" s="19">
        <f t="shared" si="0"/>
        <v>13537.04105</v>
      </c>
      <c r="I41">
        <v>14666.35</v>
      </c>
    </row>
    <row r="42" spans="1:10" ht="36" customHeight="1" x14ac:dyDescent="0.25">
      <c r="A42" s="7" t="s">
        <v>7</v>
      </c>
      <c r="B42" s="24">
        <v>45113</v>
      </c>
      <c r="C42" s="14" t="s">
        <v>71</v>
      </c>
      <c r="D42" s="15" t="s">
        <v>9</v>
      </c>
      <c r="E42" s="14" t="s">
        <v>10</v>
      </c>
      <c r="F42" s="14" t="s">
        <v>11</v>
      </c>
      <c r="G42" s="14" t="s">
        <v>38</v>
      </c>
      <c r="H42" s="16">
        <f t="shared" si="0"/>
        <v>5178.5838000000003</v>
      </c>
      <c r="I42">
        <v>5610.6</v>
      </c>
    </row>
    <row r="43" spans="1:10" ht="36" customHeight="1" x14ac:dyDescent="0.25">
      <c r="A43" s="7" t="s">
        <v>7</v>
      </c>
      <c r="B43" s="24">
        <v>44927</v>
      </c>
      <c r="C43" s="18" t="s">
        <v>73</v>
      </c>
      <c r="D43" s="14" t="s">
        <v>9</v>
      </c>
      <c r="E43" s="18" t="s">
        <v>10</v>
      </c>
      <c r="F43" s="18" t="s">
        <v>11</v>
      </c>
      <c r="G43" s="18" t="s">
        <v>112</v>
      </c>
      <c r="H43" s="19">
        <f t="shared" si="0"/>
        <v>6242.0644000000002</v>
      </c>
      <c r="I43">
        <v>6762.8</v>
      </c>
    </row>
    <row r="44" spans="1:10" ht="36" customHeight="1" x14ac:dyDescent="0.25">
      <c r="A44" s="7" t="s">
        <v>7</v>
      </c>
      <c r="B44" s="24">
        <v>45138</v>
      </c>
      <c r="C44" s="18" t="s">
        <v>72</v>
      </c>
      <c r="D44" s="15" t="s">
        <v>12</v>
      </c>
      <c r="E44" s="18" t="s">
        <v>10</v>
      </c>
      <c r="F44" s="18" t="s">
        <v>11</v>
      </c>
      <c r="G44" s="18" t="s">
        <v>113</v>
      </c>
      <c r="H44" s="19">
        <f t="shared" si="0"/>
        <v>21047.076700000001</v>
      </c>
      <c r="I44">
        <v>22802.9</v>
      </c>
    </row>
    <row r="45" spans="1:10" ht="36" customHeight="1" x14ac:dyDescent="0.25">
      <c r="A45" s="7" t="s">
        <v>7</v>
      </c>
      <c r="B45" s="24">
        <v>44927</v>
      </c>
      <c r="C45" s="18" t="s">
        <v>74</v>
      </c>
      <c r="D45" s="15" t="s">
        <v>61</v>
      </c>
      <c r="E45" s="18" t="s">
        <v>10</v>
      </c>
      <c r="F45" s="18" t="s">
        <v>11</v>
      </c>
      <c r="G45" s="18" t="s">
        <v>114</v>
      </c>
      <c r="H45" s="19">
        <f t="shared" si="0"/>
        <v>14752.493600000002</v>
      </c>
      <c r="I45">
        <v>15983.2</v>
      </c>
    </row>
    <row r="46" spans="1:10" ht="36" customHeight="1" x14ac:dyDescent="0.25">
      <c r="A46" s="7" t="s">
        <v>7</v>
      </c>
      <c r="B46" s="24">
        <v>44927</v>
      </c>
      <c r="C46" s="18" t="s">
        <v>75</v>
      </c>
      <c r="D46" s="15" t="s">
        <v>61</v>
      </c>
      <c r="E46" s="18" t="s">
        <v>10</v>
      </c>
      <c r="F46" s="18" t="s">
        <v>11</v>
      </c>
      <c r="G46" s="18" t="s">
        <v>115</v>
      </c>
      <c r="H46" s="19">
        <f t="shared" si="0"/>
        <v>10165.1836</v>
      </c>
      <c r="I46">
        <v>11013.2</v>
      </c>
    </row>
    <row r="47" spans="1:10" ht="36" customHeight="1" x14ac:dyDescent="0.25">
      <c r="A47" s="7" t="s">
        <v>7</v>
      </c>
      <c r="B47" s="24">
        <v>44957</v>
      </c>
      <c r="C47" s="18" t="s">
        <v>77</v>
      </c>
      <c r="D47" s="15" t="s">
        <v>61</v>
      </c>
      <c r="E47" s="18" t="s">
        <v>10</v>
      </c>
      <c r="F47" s="18" t="s">
        <v>11</v>
      </c>
      <c r="G47" s="18" t="s">
        <v>116</v>
      </c>
      <c r="H47" s="19">
        <f t="shared" si="0"/>
        <v>8073.0656499999996</v>
      </c>
      <c r="I47">
        <v>8746.5499999999993</v>
      </c>
    </row>
    <row r="48" spans="1:10" ht="36" customHeight="1" x14ac:dyDescent="0.25">
      <c r="A48" s="7" t="s">
        <v>7</v>
      </c>
      <c r="B48" s="24">
        <v>45002</v>
      </c>
      <c r="C48" s="18" t="s">
        <v>24</v>
      </c>
      <c r="D48" s="15" t="s">
        <v>12</v>
      </c>
      <c r="E48" s="18" t="s">
        <v>10</v>
      </c>
      <c r="F48" s="18" t="s">
        <v>11</v>
      </c>
      <c r="G48" s="18" t="s">
        <v>117</v>
      </c>
      <c r="H48" s="19">
        <f t="shared" si="0"/>
        <v>8690.5064999999995</v>
      </c>
      <c r="I48">
        <v>9415.5</v>
      </c>
    </row>
    <row r="49" spans="1:9" ht="36" customHeight="1" x14ac:dyDescent="0.25">
      <c r="A49" s="7" t="s">
        <v>7</v>
      </c>
      <c r="B49" s="24">
        <v>44954</v>
      </c>
      <c r="C49" s="14" t="s">
        <v>76</v>
      </c>
      <c r="D49" s="15" t="s">
        <v>12</v>
      </c>
      <c r="E49" s="14" t="s">
        <v>10</v>
      </c>
      <c r="F49" s="14" t="s">
        <v>11</v>
      </c>
      <c r="G49" s="14" t="s">
        <v>39</v>
      </c>
      <c r="H49" s="16">
        <f t="shared" si="0"/>
        <v>15160.367299999998</v>
      </c>
      <c r="I49">
        <v>16425.099999999999</v>
      </c>
    </row>
    <row r="50" spans="1:9" ht="36" customHeight="1" x14ac:dyDescent="0.25">
      <c r="A50" s="7" t="s">
        <v>7</v>
      </c>
      <c r="B50" s="24">
        <v>45169</v>
      </c>
      <c r="C50" s="18" t="s">
        <v>72</v>
      </c>
      <c r="D50" s="15" t="s">
        <v>12</v>
      </c>
      <c r="E50" s="18" t="s">
        <v>10</v>
      </c>
      <c r="F50" s="18" t="s">
        <v>11</v>
      </c>
      <c r="G50" s="18" t="s">
        <v>118</v>
      </c>
      <c r="H50" s="19">
        <f t="shared" si="0"/>
        <v>91207.21415</v>
      </c>
      <c r="I50">
        <v>98816.05</v>
      </c>
    </row>
    <row r="51" spans="1:9" ht="36" customHeight="1" x14ac:dyDescent="0.25">
      <c r="A51" s="7" t="s">
        <v>7</v>
      </c>
      <c r="B51" s="24">
        <v>45021</v>
      </c>
      <c r="C51" s="14" t="s">
        <v>78</v>
      </c>
      <c r="D51" s="15" t="s">
        <v>61</v>
      </c>
      <c r="E51" s="14" t="s">
        <v>10</v>
      </c>
      <c r="F51" s="14" t="s">
        <v>11</v>
      </c>
      <c r="G51" s="14" t="s">
        <v>40</v>
      </c>
      <c r="H51" s="16">
        <f t="shared" si="0"/>
        <v>7416.3050000000003</v>
      </c>
      <c r="I51">
        <v>8035</v>
      </c>
    </row>
    <row r="52" spans="1:9" ht="36" customHeight="1" x14ac:dyDescent="0.25">
      <c r="A52" s="7" t="s">
        <v>7</v>
      </c>
      <c r="B52" s="24">
        <v>45084</v>
      </c>
      <c r="C52" s="14" t="s">
        <v>25</v>
      </c>
      <c r="D52" s="15" t="s">
        <v>9</v>
      </c>
      <c r="E52" s="14" t="s">
        <v>10</v>
      </c>
      <c r="F52" s="14" t="s">
        <v>11</v>
      </c>
      <c r="G52" s="14" t="s">
        <v>41</v>
      </c>
      <c r="H52" s="16">
        <f t="shared" si="0"/>
        <v>7993.18</v>
      </c>
      <c r="I52">
        <v>8660</v>
      </c>
    </row>
    <row r="53" spans="1:9" ht="36" customHeight="1" x14ac:dyDescent="0.25">
      <c r="A53" s="7" t="s">
        <v>7</v>
      </c>
      <c r="B53" s="24">
        <v>44931</v>
      </c>
      <c r="C53" s="14" t="s">
        <v>45</v>
      </c>
      <c r="D53" s="15" t="s">
        <v>52</v>
      </c>
      <c r="E53" s="14" t="s">
        <v>10</v>
      </c>
      <c r="F53" s="14" t="s">
        <v>11</v>
      </c>
      <c r="G53" s="14" t="s">
        <v>42</v>
      </c>
      <c r="H53" s="16">
        <f t="shared" si="0"/>
        <v>34867.248</v>
      </c>
      <c r="I53">
        <v>37776</v>
      </c>
    </row>
    <row r="54" spans="1:9" ht="36" customHeight="1" x14ac:dyDescent="0.25">
      <c r="A54" s="7" t="s">
        <v>7</v>
      </c>
      <c r="B54" s="24">
        <v>45283</v>
      </c>
      <c r="C54" s="14" t="s">
        <v>79</v>
      </c>
      <c r="D54" s="15" t="s">
        <v>12</v>
      </c>
      <c r="E54" s="14" t="s">
        <v>10</v>
      </c>
      <c r="F54" s="14" t="s">
        <v>11</v>
      </c>
      <c r="G54" s="14" t="s">
        <v>43</v>
      </c>
      <c r="H54" s="16">
        <f t="shared" si="0"/>
        <v>5332.2171500000004</v>
      </c>
      <c r="I54">
        <v>5777.05</v>
      </c>
    </row>
    <row r="55" spans="1:9" ht="36" customHeight="1" x14ac:dyDescent="0.25">
      <c r="A55" s="7" t="s">
        <v>7</v>
      </c>
      <c r="B55" s="24">
        <v>45085</v>
      </c>
      <c r="C55" s="14" t="s">
        <v>80</v>
      </c>
      <c r="D55" s="15" t="s">
        <v>61</v>
      </c>
      <c r="E55" s="14" t="s">
        <v>10</v>
      </c>
      <c r="F55" s="14" t="s">
        <v>11</v>
      </c>
      <c r="G55" s="14" t="s">
        <v>44</v>
      </c>
      <c r="H55" s="16">
        <f t="shared" si="0"/>
        <v>5029.9808000000003</v>
      </c>
      <c r="I55">
        <v>5449.6</v>
      </c>
    </row>
    <row r="56" spans="1:9" ht="36" customHeight="1" x14ac:dyDescent="0.25">
      <c r="A56" s="7" t="s">
        <v>7</v>
      </c>
      <c r="B56" s="24">
        <v>44961</v>
      </c>
      <c r="C56" s="18" t="s">
        <v>81</v>
      </c>
      <c r="D56" s="15" t="s">
        <v>12</v>
      </c>
      <c r="E56" s="18" t="s">
        <v>10</v>
      </c>
      <c r="F56" s="18" t="s">
        <v>11</v>
      </c>
      <c r="G56" s="18" t="s">
        <v>119</v>
      </c>
      <c r="H56" s="19">
        <f t="shared" si="0"/>
        <v>26261.149850000002</v>
      </c>
      <c r="I56">
        <v>28451.95</v>
      </c>
    </row>
    <row r="57" spans="1:9" x14ac:dyDescent="0.25">
      <c r="A57" s="10"/>
      <c r="B57" s="11"/>
      <c r="C57" s="10"/>
      <c r="D57" s="10"/>
      <c r="E57" s="10"/>
      <c r="F57" s="10"/>
      <c r="G57" s="10"/>
      <c r="H57" s="10"/>
    </row>
  </sheetData>
  <mergeCells count="3">
    <mergeCell ref="B1:H1"/>
    <mergeCell ref="A2:E2"/>
    <mergeCell ref="E3:F3"/>
  </mergeCells>
  <conditionalFormatting sqref="H4:H59">
    <cfRule type="expression" dxfId="1" priority="1">
      <formula>$H4&gt;100000</formula>
    </cfRule>
  </conditionalFormatting>
  <pageMargins left="0.31496062992125984" right="0.31496062992125984" top="0.15748031496062992" bottom="0.35433070866141736" header="0.31496062992125984" footer="0.19685039370078741"/>
  <pageSetup paperSize="9" orientation="landscape" r:id="rId1"/>
  <headerFooter>
    <oddFooter>&amp;L&amp;"Roboto,Normale"&amp;7 2022&amp;C&amp;"Roboto,Normale"&amp;7Data di pubblicazione del documento sul sito: 15.05.2023&amp;R&amp;"Roboto,Normale"&amp;7&amp;P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C741-145D-42F1-8A08-64D0A5D510BF}">
  <sheetPr>
    <pageSetUpPr fitToPage="1"/>
  </sheetPr>
  <dimension ref="A1:J57"/>
  <sheetViews>
    <sheetView tabSelected="1" zoomScale="130" zoomScaleNormal="130" workbookViewId="0">
      <selection activeCell="H5" sqref="H5"/>
    </sheetView>
  </sheetViews>
  <sheetFormatPr defaultColWidth="9.28515625" defaultRowHeight="15" x14ac:dyDescent="0.25"/>
  <cols>
    <col min="1" max="1" width="15.42578125" customWidth="1"/>
    <col min="2" max="2" width="11.5703125" style="12" bestFit="1" customWidth="1"/>
    <col min="3" max="3" width="46.7109375" customWidth="1"/>
    <col min="4" max="4" width="13.85546875" bestFit="1" customWidth="1"/>
    <col min="5" max="5" width="13.28515625" bestFit="1" customWidth="1"/>
    <col min="6" max="6" width="9.42578125" customWidth="1"/>
    <col min="7" max="7" width="23" customWidth="1"/>
    <col min="8" max="8" width="21.28515625" bestFit="1" customWidth="1"/>
    <col min="9" max="9" width="15.5703125" hidden="1" customWidth="1"/>
    <col min="10" max="10" width="9.28515625" customWidth="1"/>
    <col min="11" max="11" width="9.7109375" bestFit="1" customWidth="1"/>
  </cols>
  <sheetData>
    <row r="1" spans="1:9" s="1" customFormat="1" ht="86.25" customHeight="1" x14ac:dyDescent="0.2">
      <c r="B1" s="28" t="s">
        <v>26</v>
      </c>
      <c r="C1" s="29"/>
      <c r="D1" s="29"/>
      <c r="E1" s="29"/>
      <c r="F1" s="29"/>
      <c r="G1" s="29"/>
      <c r="H1" s="29"/>
    </row>
    <row r="2" spans="1:9" s="3" customFormat="1" ht="20.25" customHeight="1" x14ac:dyDescent="0.2">
      <c r="A2" s="30" t="s">
        <v>0</v>
      </c>
      <c r="B2" s="30"/>
      <c r="C2" s="30"/>
      <c r="D2" s="30"/>
      <c r="E2" s="30"/>
      <c r="F2" s="2"/>
      <c r="G2" s="2"/>
      <c r="I2" s="3">
        <v>7.7</v>
      </c>
    </row>
    <row r="3" spans="1:9" s="3" customFormat="1" ht="48.75" customHeight="1" x14ac:dyDescent="0.2">
      <c r="A3" s="4" t="s">
        <v>1</v>
      </c>
      <c r="B3" s="5" t="s">
        <v>85</v>
      </c>
      <c r="C3" s="6" t="s">
        <v>3</v>
      </c>
      <c r="D3" s="5" t="s">
        <v>86</v>
      </c>
      <c r="E3" s="17" t="s">
        <v>87</v>
      </c>
      <c r="F3" s="17" t="s">
        <v>83</v>
      </c>
      <c r="G3" s="4" t="s">
        <v>6</v>
      </c>
      <c r="H3" s="5" t="s">
        <v>84</v>
      </c>
      <c r="I3" s="13" t="s">
        <v>27</v>
      </c>
    </row>
    <row r="4" spans="1:9" ht="36" customHeight="1" x14ac:dyDescent="0.25">
      <c r="A4" s="7" t="s">
        <v>7</v>
      </c>
      <c r="B4" s="27">
        <v>44964</v>
      </c>
      <c r="C4" s="20" t="s">
        <v>124</v>
      </c>
      <c r="D4" s="15" t="s">
        <v>9</v>
      </c>
      <c r="E4" s="21" t="s">
        <v>10</v>
      </c>
      <c r="F4" s="15" t="s">
        <v>11</v>
      </c>
      <c r="G4" s="7" t="s">
        <v>88</v>
      </c>
      <c r="H4" s="22">
        <f t="shared" ref="H4:H35" si="0">I4-(I4/100*$I$2)</f>
        <v>19836.331450000001</v>
      </c>
      <c r="I4">
        <v>21491.15</v>
      </c>
    </row>
    <row r="5" spans="1:9" ht="36" customHeight="1" x14ac:dyDescent="0.25">
      <c r="A5" s="7" t="s">
        <v>7</v>
      </c>
      <c r="B5" s="26">
        <v>44988</v>
      </c>
      <c r="C5" s="18" t="s">
        <v>126</v>
      </c>
      <c r="D5" s="15" t="s">
        <v>12</v>
      </c>
      <c r="E5" s="18" t="s">
        <v>10</v>
      </c>
      <c r="F5" s="18" t="s">
        <v>11</v>
      </c>
      <c r="G5" s="18" t="s">
        <v>89</v>
      </c>
      <c r="H5" s="19">
        <f t="shared" si="0"/>
        <v>7107.1</v>
      </c>
      <c r="I5">
        <v>7700</v>
      </c>
    </row>
    <row r="6" spans="1:9" ht="36" customHeight="1" x14ac:dyDescent="0.25">
      <c r="A6" s="7" t="s">
        <v>7</v>
      </c>
      <c r="B6" s="26">
        <v>45090</v>
      </c>
      <c r="C6" s="18" t="s">
        <v>13</v>
      </c>
      <c r="D6" s="15" t="s">
        <v>12</v>
      </c>
      <c r="E6" s="18" t="s">
        <v>10</v>
      </c>
      <c r="F6" s="18" t="s">
        <v>11</v>
      </c>
      <c r="G6" s="18" t="s">
        <v>90</v>
      </c>
      <c r="H6" s="19">
        <f t="shared" si="0"/>
        <v>7914.2173500000008</v>
      </c>
      <c r="I6">
        <v>8574.4500000000007</v>
      </c>
    </row>
    <row r="7" spans="1:9" ht="36" customHeight="1" x14ac:dyDescent="0.25">
      <c r="A7" s="7" t="s">
        <v>7</v>
      </c>
      <c r="B7" s="26">
        <v>44957</v>
      </c>
      <c r="C7" s="18" t="s">
        <v>72</v>
      </c>
      <c r="D7" s="15" t="s">
        <v>12</v>
      </c>
      <c r="E7" s="18" t="s">
        <v>10</v>
      </c>
      <c r="F7" s="18" t="s">
        <v>11</v>
      </c>
      <c r="G7" s="18" t="s">
        <v>91</v>
      </c>
      <c r="H7" s="19">
        <f t="shared" si="0"/>
        <v>27444.528149999998</v>
      </c>
      <c r="I7">
        <v>29734.05</v>
      </c>
    </row>
    <row r="8" spans="1:9" ht="36" customHeight="1" x14ac:dyDescent="0.25">
      <c r="A8" s="7" t="s">
        <v>7</v>
      </c>
      <c r="B8" s="26">
        <v>45169</v>
      </c>
      <c r="C8" s="14" t="s">
        <v>46</v>
      </c>
      <c r="D8" s="15" t="s">
        <v>9</v>
      </c>
      <c r="E8" s="14" t="s">
        <v>10</v>
      </c>
      <c r="F8" s="14" t="s">
        <v>11</v>
      </c>
      <c r="G8" s="14" t="s">
        <v>28</v>
      </c>
      <c r="H8" s="16">
        <f t="shared" si="0"/>
        <v>30483.413349999995</v>
      </c>
      <c r="I8">
        <v>33026.449999999997</v>
      </c>
    </row>
    <row r="9" spans="1:9" ht="36" customHeight="1" x14ac:dyDescent="0.25">
      <c r="A9" s="7" t="s">
        <v>7</v>
      </c>
      <c r="B9" s="26">
        <v>44956</v>
      </c>
      <c r="C9" s="14" t="s">
        <v>48</v>
      </c>
      <c r="D9" s="15" t="s">
        <v>52</v>
      </c>
      <c r="E9" s="18" t="s">
        <v>10</v>
      </c>
      <c r="F9" s="18" t="s">
        <v>11</v>
      </c>
      <c r="G9" s="18" t="s">
        <v>47</v>
      </c>
      <c r="H9" s="19">
        <f t="shared" si="0"/>
        <v>5127.4495999999999</v>
      </c>
      <c r="I9">
        <v>5555.2</v>
      </c>
    </row>
    <row r="10" spans="1:9" ht="36" customHeight="1" x14ac:dyDescent="0.25">
      <c r="A10" s="7" t="s">
        <v>7</v>
      </c>
      <c r="B10" s="26">
        <v>44957</v>
      </c>
      <c r="C10" s="18" t="s">
        <v>121</v>
      </c>
      <c r="D10" s="15" t="s">
        <v>12</v>
      </c>
      <c r="E10" s="18" t="s">
        <v>10</v>
      </c>
      <c r="F10" s="18" t="s">
        <v>11</v>
      </c>
      <c r="G10" s="18" t="s">
        <v>92</v>
      </c>
      <c r="H10" s="19">
        <f t="shared" si="0"/>
        <v>6370.4075499999999</v>
      </c>
      <c r="I10">
        <v>6901.85</v>
      </c>
    </row>
    <row r="11" spans="1:9" ht="36" customHeight="1" x14ac:dyDescent="0.25">
      <c r="A11" s="7" t="s">
        <v>7</v>
      </c>
      <c r="B11" s="26">
        <v>44931</v>
      </c>
      <c r="C11" s="7" t="s">
        <v>16</v>
      </c>
      <c r="D11" s="15" t="s">
        <v>9</v>
      </c>
      <c r="E11" s="15" t="s">
        <v>10</v>
      </c>
      <c r="F11" s="14" t="s">
        <v>11</v>
      </c>
      <c r="G11" s="7" t="s">
        <v>93</v>
      </c>
      <c r="H11" s="19">
        <f t="shared" si="0"/>
        <v>12827.25405</v>
      </c>
      <c r="I11" s="8">
        <v>13897.35</v>
      </c>
    </row>
    <row r="12" spans="1:9" s="8" customFormat="1" ht="36" customHeight="1" x14ac:dyDescent="0.25">
      <c r="A12" s="7" t="s">
        <v>7</v>
      </c>
      <c r="B12" s="26">
        <v>45215</v>
      </c>
      <c r="C12" s="7" t="s">
        <v>17</v>
      </c>
      <c r="D12" s="15" t="s">
        <v>9</v>
      </c>
      <c r="E12" s="21" t="s">
        <v>10</v>
      </c>
      <c r="F12" s="14" t="s">
        <v>11</v>
      </c>
      <c r="G12" s="7" t="s">
        <v>94</v>
      </c>
      <c r="H12" s="19">
        <f t="shared" si="0"/>
        <v>5417.6869499999993</v>
      </c>
      <c r="I12" s="8">
        <v>5869.65</v>
      </c>
    </row>
    <row r="13" spans="1:9" s="8" customFormat="1" ht="36" customHeight="1" x14ac:dyDescent="0.25">
      <c r="A13" s="7" t="s">
        <v>7</v>
      </c>
      <c r="B13" s="26">
        <v>44957</v>
      </c>
      <c r="C13" s="18" t="s">
        <v>50</v>
      </c>
      <c r="D13" s="15" t="s">
        <v>12</v>
      </c>
      <c r="E13" s="25" t="s">
        <v>10</v>
      </c>
      <c r="F13" s="18" t="s">
        <v>11</v>
      </c>
      <c r="G13" s="18" t="s">
        <v>95</v>
      </c>
      <c r="H13" s="19">
        <f t="shared" si="0"/>
        <v>15780.438700000001</v>
      </c>
      <c r="I13">
        <v>17096.900000000001</v>
      </c>
    </row>
    <row r="14" spans="1:9" ht="36" customHeight="1" x14ac:dyDescent="0.25">
      <c r="A14" s="7" t="s">
        <v>7</v>
      </c>
      <c r="B14" s="26">
        <v>45019</v>
      </c>
      <c r="C14" s="14" t="s">
        <v>49</v>
      </c>
      <c r="D14" s="15" t="s">
        <v>9</v>
      </c>
      <c r="E14" s="14" t="s">
        <v>10</v>
      </c>
      <c r="F14" s="14" t="s">
        <v>11</v>
      </c>
      <c r="G14" s="14" t="s">
        <v>29</v>
      </c>
      <c r="H14" s="16">
        <f t="shared" si="0"/>
        <v>13081.955899999999</v>
      </c>
      <c r="I14">
        <v>14173.3</v>
      </c>
    </row>
    <row r="15" spans="1:9" ht="36" customHeight="1" x14ac:dyDescent="0.25">
      <c r="A15" s="7" t="s">
        <v>7</v>
      </c>
      <c r="B15" s="26">
        <v>44949</v>
      </c>
      <c r="C15" s="18" t="s">
        <v>125</v>
      </c>
      <c r="D15" s="15" t="s">
        <v>12</v>
      </c>
      <c r="E15" s="18" t="s">
        <v>10</v>
      </c>
      <c r="F15" s="18" t="s">
        <v>11</v>
      </c>
      <c r="G15" s="18" t="s">
        <v>96</v>
      </c>
      <c r="H15" s="19">
        <f t="shared" si="0"/>
        <v>8636.0033500000009</v>
      </c>
      <c r="I15">
        <v>9356.4500000000007</v>
      </c>
    </row>
    <row r="16" spans="1:9" ht="36" customHeight="1" x14ac:dyDescent="0.25">
      <c r="A16" s="7" t="s">
        <v>7</v>
      </c>
      <c r="B16" s="26">
        <v>44952</v>
      </c>
      <c r="C16" s="18" t="s">
        <v>120</v>
      </c>
      <c r="D16" s="15" t="s">
        <v>12</v>
      </c>
      <c r="E16" s="18" t="s">
        <v>10</v>
      </c>
      <c r="F16" s="18" t="s">
        <v>11</v>
      </c>
      <c r="G16" s="18" t="s">
        <v>97</v>
      </c>
      <c r="H16" s="19">
        <f t="shared" si="0"/>
        <v>9654.9030500000008</v>
      </c>
      <c r="I16">
        <v>10460.35</v>
      </c>
    </row>
    <row r="17" spans="1:9" ht="36" customHeight="1" x14ac:dyDescent="0.25">
      <c r="A17" s="7" t="s">
        <v>7</v>
      </c>
      <c r="B17" s="26">
        <v>44965</v>
      </c>
      <c r="C17" s="18" t="s">
        <v>51</v>
      </c>
      <c r="D17" s="15" t="s">
        <v>52</v>
      </c>
      <c r="E17" s="18" t="s">
        <v>10</v>
      </c>
      <c r="F17" s="18" t="s">
        <v>11</v>
      </c>
      <c r="G17" s="18" t="s">
        <v>98</v>
      </c>
      <c r="H17" s="19">
        <f t="shared" si="0"/>
        <v>13971.86635</v>
      </c>
      <c r="I17">
        <v>15137.45</v>
      </c>
    </row>
    <row r="18" spans="1:9" ht="36" customHeight="1" x14ac:dyDescent="0.25">
      <c r="A18" s="7" t="s">
        <v>7</v>
      </c>
      <c r="B18" s="26">
        <v>45083</v>
      </c>
      <c r="C18" s="14" t="s">
        <v>53</v>
      </c>
      <c r="D18" s="15" t="s">
        <v>52</v>
      </c>
      <c r="E18" s="14" t="s">
        <v>10</v>
      </c>
      <c r="F18" s="14" t="s">
        <v>11</v>
      </c>
      <c r="G18" s="14" t="s">
        <v>30</v>
      </c>
      <c r="H18" s="16">
        <f t="shared" si="0"/>
        <v>59846.950799999999</v>
      </c>
      <c r="I18">
        <v>64839.6</v>
      </c>
    </row>
    <row r="19" spans="1:9" ht="36" customHeight="1" x14ac:dyDescent="0.25">
      <c r="A19" s="7" t="s">
        <v>7</v>
      </c>
      <c r="B19" s="26">
        <v>44953</v>
      </c>
      <c r="C19" s="18" t="s">
        <v>72</v>
      </c>
      <c r="D19" s="15" t="s">
        <v>12</v>
      </c>
      <c r="E19" s="18" t="s">
        <v>10</v>
      </c>
      <c r="F19" s="18" t="s">
        <v>11</v>
      </c>
      <c r="G19" s="18" t="s">
        <v>99</v>
      </c>
      <c r="H19" s="19">
        <f t="shared" si="0"/>
        <v>77394.712979999997</v>
      </c>
      <c r="I19">
        <v>83851.259999999995</v>
      </c>
    </row>
    <row r="20" spans="1:9" ht="36" customHeight="1" x14ac:dyDescent="0.25">
      <c r="A20" s="7" t="s">
        <v>7</v>
      </c>
      <c r="B20" s="26">
        <v>44957</v>
      </c>
      <c r="C20" s="18" t="s">
        <v>72</v>
      </c>
      <c r="D20" s="15" t="s">
        <v>12</v>
      </c>
      <c r="E20" s="18" t="s">
        <v>10</v>
      </c>
      <c r="F20" s="18" t="s">
        <v>11</v>
      </c>
      <c r="G20" s="18" t="s">
        <v>100</v>
      </c>
      <c r="H20" s="19">
        <f t="shared" si="0"/>
        <v>10650.358550000001</v>
      </c>
      <c r="I20">
        <v>11538.85</v>
      </c>
    </row>
    <row r="21" spans="1:9" ht="36" customHeight="1" x14ac:dyDescent="0.25">
      <c r="A21" s="7" t="s">
        <v>7</v>
      </c>
      <c r="B21" s="26">
        <v>44956</v>
      </c>
      <c r="C21" s="14" t="s">
        <v>54</v>
      </c>
      <c r="D21" s="15" t="s">
        <v>12</v>
      </c>
      <c r="E21" s="14" t="s">
        <v>10</v>
      </c>
      <c r="F21" s="14" t="s">
        <v>11</v>
      </c>
      <c r="G21" s="14" t="s">
        <v>31</v>
      </c>
      <c r="H21" s="16">
        <f t="shared" si="0"/>
        <v>13019.468800000001</v>
      </c>
      <c r="I21">
        <v>14105.6</v>
      </c>
    </row>
    <row r="22" spans="1:9" s="8" customFormat="1" ht="36" customHeight="1" x14ac:dyDescent="0.25">
      <c r="A22" s="7" t="s">
        <v>7</v>
      </c>
      <c r="B22" s="26">
        <v>44937</v>
      </c>
      <c r="C22" s="18" t="s">
        <v>72</v>
      </c>
      <c r="D22" s="15" t="s">
        <v>12</v>
      </c>
      <c r="E22" s="25" t="s">
        <v>10</v>
      </c>
      <c r="F22" s="18" t="s">
        <v>11</v>
      </c>
      <c r="G22" s="18" t="s">
        <v>101</v>
      </c>
      <c r="H22" s="19">
        <f t="shared" si="0"/>
        <v>7052.0430500000002</v>
      </c>
      <c r="I22">
        <v>7640.35</v>
      </c>
    </row>
    <row r="23" spans="1:9" ht="36" customHeight="1" x14ac:dyDescent="0.25">
      <c r="A23" s="7" t="s">
        <v>7</v>
      </c>
      <c r="B23" s="26">
        <v>44951</v>
      </c>
      <c r="C23" s="14" t="s">
        <v>33</v>
      </c>
      <c r="D23" s="15" t="s">
        <v>9</v>
      </c>
      <c r="E23" s="14" t="s">
        <v>10</v>
      </c>
      <c r="F23" s="14" t="s">
        <v>11</v>
      </c>
      <c r="G23" s="14" t="s">
        <v>32</v>
      </c>
      <c r="H23" s="16">
        <f t="shared" si="0"/>
        <v>6398.28215</v>
      </c>
      <c r="I23">
        <v>6932.05</v>
      </c>
    </row>
    <row r="24" spans="1:9" ht="36" customHeight="1" x14ac:dyDescent="0.25">
      <c r="A24" s="7" t="s">
        <v>7</v>
      </c>
      <c r="B24" s="26">
        <v>44984</v>
      </c>
      <c r="C24" s="18" t="s">
        <v>72</v>
      </c>
      <c r="D24" s="15" t="s">
        <v>12</v>
      </c>
      <c r="E24" s="18" t="s">
        <v>10</v>
      </c>
      <c r="F24" s="18" t="s">
        <v>11</v>
      </c>
      <c r="G24" s="18" t="s">
        <v>102</v>
      </c>
      <c r="H24" s="19">
        <f t="shared" si="0"/>
        <v>9956.6778999999988</v>
      </c>
      <c r="I24">
        <v>10787.3</v>
      </c>
    </row>
    <row r="25" spans="1:9" ht="36" customHeight="1" x14ac:dyDescent="0.25">
      <c r="A25" s="7" t="s">
        <v>7</v>
      </c>
      <c r="B25" s="26">
        <v>45021</v>
      </c>
      <c r="C25" s="18" t="s">
        <v>19</v>
      </c>
      <c r="D25" s="15" t="s">
        <v>12</v>
      </c>
      <c r="E25" s="18" t="s">
        <v>10</v>
      </c>
      <c r="F25" s="18" t="s">
        <v>11</v>
      </c>
      <c r="G25" s="18" t="s">
        <v>103</v>
      </c>
      <c r="H25" s="19">
        <f t="shared" si="0"/>
        <v>43123.159950000001</v>
      </c>
      <c r="I25">
        <v>46720.65</v>
      </c>
    </row>
    <row r="26" spans="1:9" ht="36" customHeight="1" x14ac:dyDescent="0.25">
      <c r="A26" s="7" t="s">
        <v>7</v>
      </c>
      <c r="B26" s="26">
        <v>44935</v>
      </c>
      <c r="C26" s="18" t="s">
        <v>20</v>
      </c>
      <c r="D26" s="15" t="s">
        <v>12</v>
      </c>
      <c r="E26" s="18" t="s">
        <v>10</v>
      </c>
      <c r="F26" s="18" t="s">
        <v>11</v>
      </c>
      <c r="G26" s="18" t="s">
        <v>56</v>
      </c>
      <c r="H26" s="19">
        <f t="shared" si="0"/>
        <v>34197.519200000002</v>
      </c>
      <c r="I26">
        <v>37050.400000000001</v>
      </c>
    </row>
    <row r="27" spans="1:9" ht="36" customHeight="1" x14ac:dyDescent="0.25">
      <c r="A27" s="7" t="s">
        <v>7</v>
      </c>
      <c r="B27" s="26">
        <v>44935</v>
      </c>
      <c r="C27" s="18" t="s">
        <v>72</v>
      </c>
      <c r="D27" s="15" t="s">
        <v>12</v>
      </c>
      <c r="E27" s="18" t="s">
        <v>10</v>
      </c>
      <c r="F27" s="18" t="s">
        <v>11</v>
      </c>
      <c r="G27" s="18" t="s">
        <v>56</v>
      </c>
      <c r="H27" s="19">
        <f t="shared" si="0"/>
        <v>80128.029800000004</v>
      </c>
      <c r="I27">
        <f>123863-37050.4</f>
        <v>86812.6</v>
      </c>
    </row>
    <row r="28" spans="1:9" ht="36" customHeight="1" x14ac:dyDescent="0.25">
      <c r="A28" s="7" t="s">
        <v>7</v>
      </c>
      <c r="B28" s="26">
        <v>44929</v>
      </c>
      <c r="C28" s="18" t="s">
        <v>16</v>
      </c>
      <c r="D28" s="15" t="s">
        <v>9</v>
      </c>
      <c r="E28" s="18" t="s">
        <v>10</v>
      </c>
      <c r="F28" s="18" t="s">
        <v>11</v>
      </c>
      <c r="G28" s="18" t="s">
        <v>104</v>
      </c>
      <c r="H28" s="19">
        <f t="shared" si="0"/>
        <v>8671.90805</v>
      </c>
      <c r="I28">
        <v>9395.35</v>
      </c>
    </row>
    <row r="29" spans="1:9" ht="36" customHeight="1" x14ac:dyDescent="0.25">
      <c r="A29" s="7" t="s">
        <v>7</v>
      </c>
      <c r="B29" s="26">
        <v>45266</v>
      </c>
      <c r="C29" s="7" t="s">
        <v>25</v>
      </c>
      <c r="D29" s="15" t="s">
        <v>9</v>
      </c>
      <c r="E29" s="15" t="s">
        <v>10</v>
      </c>
      <c r="F29" s="14" t="s">
        <v>11</v>
      </c>
      <c r="G29" s="7" t="s">
        <v>34</v>
      </c>
      <c r="H29" s="16">
        <f t="shared" si="0"/>
        <v>7096.9470000000001</v>
      </c>
      <c r="I29" s="8">
        <v>7689</v>
      </c>
    </row>
    <row r="30" spans="1:9" ht="36" customHeight="1" x14ac:dyDescent="0.25">
      <c r="A30" s="7" t="s">
        <v>7</v>
      </c>
      <c r="B30" s="26">
        <v>45145</v>
      </c>
      <c r="C30" s="14" t="s">
        <v>63</v>
      </c>
      <c r="D30" s="15" t="s">
        <v>9</v>
      </c>
      <c r="E30" s="14" t="s">
        <v>10</v>
      </c>
      <c r="F30" s="14" t="s">
        <v>11</v>
      </c>
      <c r="G30" s="14" t="s">
        <v>105</v>
      </c>
      <c r="H30" s="19">
        <f t="shared" si="0"/>
        <v>13120.5373</v>
      </c>
      <c r="I30" s="8">
        <v>14215.1</v>
      </c>
    </row>
    <row r="31" spans="1:9" ht="36" customHeight="1" x14ac:dyDescent="0.25">
      <c r="A31" s="7" t="s">
        <v>7</v>
      </c>
      <c r="B31" s="26">
        <v>45042</v>
      </c>
      <c r="C31" s="14" t="s">
        <v>62</v>
      </c>
      <c r="D31" s="15" t="s">
        <v>12</v>
      </c>
      <c r="E31" s="18" t="s">
        <v>10</v>
      </c>
      <c r="F31" s="18" t="s">
        <v>11</v>
      </c>
      <c r="G31" s="18" t="s">
        <v>106</v>
      </c>
      <c r="H31" s="19">
        <f t="shared" si="0"/>
        <v>7714.4801499999994</v>
      </c>
      <c r="I31">
        <v>8358.0499999999993</v>
      </c>
    </row>
    <row r="32" spans="1:9" s="8" customFormat="1" ht="36" customHeight="1" x14ac:dyDescent="0.25">
      <c r="A32" s="7" t="s">
        <v>7</v>
      </c>
      <c r="B32" s="26">
        <v>45022</v>
      </c>
      <c r="C32" s="14" t="s">
        <v>55</v>
      </c>
      <c r="D32" s="15" t="s">
        <v>52</v>
      </c>
      <c r="E32" s="14" t="s">
        <v>10</v>
      </c>
      <c r="F32" s="14" t="s">
        <v>11</v>
      </c>
      <c r="G32" s="14" t="s">
        <v>35</v>
      </c>
      <c r="H32" s="16">
        <f t="shared" si="0"/>
        <v>9502.7926500000012</v>
      </c>
      <c r="I32">
        <v>10295.550000000001</v>
      </c>
    </row>
    <row r="33" spans="1:10" ht="36" customHeight="1" x14ac:dyDescent="0.25">
      <c r="A33" s="7" t="s">
        <v>7</v>
      </c>
      <c r="B33" s="26">
        <v>45068</v>
      </c>
      <c r="C33" s="14" t="s">
        <v>65</v>
      </c>
      <c r="D33" s="15" t="s">
        <v>9</v>
      </c>
      <c r="E33" s="14" t="s">
        <v>10</v>
      </c>
      <c r="F33" s="14" t="s">
        <v>11</v>
      </c>
      <c r="G33" s="14" t="s">
        <v>36</v>
      </c>
      <c r="H33" s="16">
        <f t="shared" si="0"/>
        <v>5544.4148500000001</v>
      </c>
      <c r="I33">
        <v>6006.95</v>
      </c>
    </row>
    <row r="34" spans="1:10" ht="36" customHeight="1" x14ac:dyDescent="0.25">
      <c r="A34" s="7" t="s">
        <v>7</v>
      </c>
      <c r="B34" s="26">
        <v>44943</v>
      </c>
      <c r="C34" s="18" t="s">
        <v>66</v>
      </c>
      <c r="D34" s="15" t="s">
        <v>12</v>
      </c>
      <c r="E34" s="18" t="s">
        <v>10</v>
      </c>
      <c r="F34" s="18" t="s">
        <v>11</v>
      </c>
      <c r="G34" s="18" t="s">
        <v>107</v>
      </c>
      <c r="H34" s="19">
        <f t="shared" si="0"/>
        <v>18674.7821</v>
      </c>
      <c r="I34">
        <v>20232.7</v>
      </c>
    </row>
    <row r="35" spans="1:10" ht="36" customHeight="1" x14ac:dyDescent="0.25">
      <c r="A35" s="7" t="s">
        <v>7</v>
      </c>
      <c r="B35" s="26">
        <v>44957</v>
      </c>
      <c r="C35" s="18" t="s">
        <v>21</v>
      </c>
      <c r="D35" s="15" t="s">
        <v>12</v>
      </c>
      <c r="E35" s="18" t="s">
        <v>10</v>
      </c>
      <c r="F35" s="18" t="s">
        <v>11</v>
      </c>
      <c r="G35" s="18" t="s">
        <v>108</v>
      </c>
      <c r="H35" s="19">
        <f t="shared" si="0"/>
        <v>20431.158799999997</v>
      </c>
      <c r="I35">
        <v>22135.599999999999</v>
      </c>
    </row>
    <row r="36" spans="1:10" ht="36" customHeight="1" x14ac:dyDescent="0.25">
      <c r="A36" s="7" t="s">
        <v>7</v>
      </c>
      <c r="B36" s="26">
        <v>45162</v>
      </c>
      <c r="C36" s="14" t="s">
        <v>64</v>
      </c>
      <c r="D36" s="15" t="s">
        <v>9</v>
      </c>
      <c r="E36" s="14" t="s">
        <v>10</v>
      </c>
      <c r="F36" s="14" t="s">
        <v>11</v>
      </c>
      <c r="G36" s="14" t="s">
        <v>37</v>
      </c>
      <c r="H36" s="16">
        <f t="shared" ref="H36:H67" si="1">I36-(I36/100*$I$2)</f>
        <v>22013.688450000001</v>
      </c>
      <c r="I36">
        <v>23850.15</v>
      </c>
    </row>
    <row r="37" spans="1:10" ht="36" customHeight="1" x14ac:dyDescent="0.25">
      <c r="A37" s="7" t="s">
        <v>7</v>
      </c>
      <c r="B37" s="26">
        <v>44927</v>
      </c>
      <c r="C37" s="18" t="s">
        <v>67</v>
      </c>
      <c r="D37" s="15" t="s">
        <v>9</v>
      </c>
      <c r="E37" s="18" t="s">
        <v>10</v>
      </c>
      <c r="F37" s="18" t="s">
        <v>11</v>
      </c>
      <c r="G37" s="18" t="s">
        <v>109</v>
      </c>
      <c r="H37" s="19">
        <f t="shared" si="1"/>
        <v>20837.648000000001</v>
      </c>
      <c r="I37">
        <v>22576</v>
      </c>
    </row>
    <row r="38" spans="1:10" ht="36" customHeight="1" x14ac:dyDescent="0.25">
      <c r="A38" s="7" t="s">
        <v>7</v>
      </c>
      <c r="B38" s="26">
        <v>44927</v>
      </c>
      <c r="C38" s="18" t="s">
        <v>122</v>
      </c>
      <c r="D38" s="15" t="s">
        <v>12</v>
      </c>
      <c r="E38" s="18" t="s">
        <v>10</v>
      </c>
      <c r="F38" s="18" t="s">
        <v>11</v>
      </c>
      <c r="G38" s="18" t="s">
        <v>110</v>
      </c>
      <c r="H38" s="19">
        <f t="shared" si="1"/>
        <v>20129.522399999998</v>
      </c>
      <c r="I38">
        <v>21808.799999999999</v>
      </c>
    </row>
    <row r="39" spans="1:10" ht="36" customHeight="1" x14ac:dyDescent="0.25">
      <c r="A39" s="7" t="s">
        <v>7</v>
      </c>
      <c r="B39" s="26">
        <v>44957</v>
      </c>
      <c r="C39" s="14" t="s">
        <v>71</v>
      </c>
      <c r="D39" s="15" t="s">
        <v>9</v>
      </c>
      <c r="E39" s="14" t="s">
        <v>10</v>
      </c>
      <c r="F39" s="14" t="s">
        <v>11</v>
      </c>
      <c r="G39" s="14" t="s">
        <v>38</v>
      </c>
      <c r="H39" s="16">
        <f t="shared" si="1"/>
        <v>5178.5838000000003</v>
      </c>
      <c r="I39">
        <v>5610.6</v>
      </c>
      <c r="J39" s="9"/>
    </row>
    <row r="40" spans="1:10" ht="36" customHeight="1" x14ac:dyDescent="0.25">
      <c r="A40" s="7" t="s">
        <v>7</v>
      </c>
      <c r="B40" s="26">
        <v>44957</v>
      </c>
      <c r="C40" s="18" t="s">
        <v>72</v>
      </c>
      <c r="D40" s="15" t="s">
        <v>12</v>
      </c>
      <c r="E40" s="18" t="s">
        <v>10</v>
      </c>
      <c r="F40" s="18" t="s">
        <v>11</v>
      </c>
      <c r="G40" s="18" t="s">
        <v>70</v>
      </c>
      <c r="H40" s="19">
        <f t="shared" si="1"/>
        <v>77248.740529999995</v>
      </c>
      <c r="I40">
        <f>121706.5-38013.39</f>
        <v>83693.11</v>
      </c>
    </row>
    <row r="41" spans="1:10" ht="36" customHeight="1" x14ac:dyDescent="0.25">
      <c r="A41" s="7" t="s">
        <v>7</v>
      </c>
      <c r="B41" s="26">
        <v>44982</v>
      </c>
      <c r="C41" s="14" t="s">
        <v>76</v>
      </c>
      <c r="D41" s="15" t="s">
        <v>12</v>
      </c>
      <c r="E41" s="14" t="s">
        <v>10</v>
      </c>
      <c r="F41" s="14" t="s">
        <v>11</v>
      </c>
      <c r="G41" s="14" t="s">
        <v>39</v>
      </c>
      <c r="H41" s="16">
        <f t="shared" si="1"/>
        <v>15160.367299999998</v>
      </c>
      <c r="I41">
        <v>16425.099999999999</v>
      </c>
    </row>
    <row r="42" spans="1:10" ht="36" customHeight="1" x14ac:dyDescent="0.25">
      <c r="A42" s="7" t="s">
        <v>7</v>
      </c>
      <c r="B42" s="26">
        <v>44942</v>
      </c>
      <c r="C42" s="18" t="s">
        <v>74</v>
      </c>
      <c r="D42" s="15" t="s">
        <v>9</v>
      </c>
      <c r="E42" s="18" t="s">
        <v>10</v>
      </c>
      <c r="F42" s="18" t="s">
        <v>11</v>
      </c>
      <c r="G42" s="18" t="s">
        <v>111</v>
      </c>
      <c r="H42" s="19">
        <f t="shared" si="1"/>
        <v>13537.04105</v>
      </c>
      <c r="I42">
        <v>14666.35</v>
      </c>
    </row>
    <row r="43" spans="1:10" ht="36" customHeight="1" x14ac:dyDescent="0.25">
      <c r="A43" s="7" t="s">
        <v>7</v>
      </c>
      <c r="B43" s="26">
        <v>44927</v>
      </c>
      <c r="C43" s="18" t="s">
        <v>73</v>
      </c>
      <c r="D43" s="14" t="s">
        <v>9</v>
      </c>
      <c r="E43" s="18" t="s">
        <v>10</v>
      </c>
      <c r="F43" s="18" t="s">
        <v>11</v>
      </c>
      <c r="G43" s="18" t="s">
        <v>112</v>
      </c>
      <c r="H43" s="19">
        <f t="shared" si="1"/>
        <v>6242.0644000000002</v>
      </c>
      <c r="I43">
        <v>6762.8</v>
      </c>
    </row>
    <row r="44" spans="1:10" ht="36" customHeight="1" x14ac:dyDescent="0.25">
      <c r="A44" s="7" t="s">
        <v>7</v>
      </c>
      <c r="B44" s="26">
        <v>44940</v>
      </c>
      <c r="C44" s="18" t="s">
        <v>72</v>
      </c>
      <c r="D44" s="15" t="s">
        <v>12</v>
      </c>
      <c r="E44" s="18" t="s">
        <v>10</v>
      </c>
      <c r="F44" s="18" t="s">
        <v>11</v>
      </c>
      <c r="G44" s="18" t="s">
        <v>113</v>
      </c>
      <c r="H44" s="19">
        <f t="shared" si="1"/>
        <v>21047.076700000001</v>
      </c>
      <c r="I44">
        <v>22802.9</v>
      </c>
    </row>
    <row r="45" spans="1:10" ht="36" customHeight="1" x14ac:dyDescent="0.25">
      <c r="A45" s="7" t="s">
        <v>7</v>
      </c>
      <c r="B45" s="26">
        <v>44957</v>
      </c>
      <c r="C45" s="14" t="s">
        <v>123</v>
      </c>
      <c r="D45" s="15" t="s">
        <v>9</v>
      </c>
      <c r="E45" s="14" t="s">
        <v>10</v>
      </c>
      <c r="F45" s="14" t="s">
        <v>11</v>
      </c>
      <c r="G45" s="14" t="s">
        <v>40</v>
      </c>
      <c r="H45" s="16">
        <f t="shared" si="1"/>
        <v>7416.3050000000003</v>
      </c>
      <c r="I45">
        <v>8035</v>
      </c>
    </row>
    <row r="46" spans="1:10" ht="36" customHeight="1" x14ac:dyDescent="0.25">
      <c r="A46" s="7" t="s">
        <v>7</v>
      </c>
      <c r="B46" s="26">
        <v>45131</v>
      </c>
      <c r="C46" s="14" t="s">
        <v>45</v>
      </c>
      <c r="D46" s="15" t="s">
        <v>52</v>
      </c>
      <c r="E46" s="14" t="s">
        <v>10</v>
      </c>
      <c r="F46" s="14" t="s">
        <v>11</v>
      </c>
      <c r="G46" s="14" t="s">
        <v>42</v>
      </c>
      <c r="H46" s="16">
        <f t="shared" si="1"/>
        <v>34867.248</v>
      </c>
      <c r="I46">
        <v>37776</v>
      </c>
    </row>
    <row r="47" spans="1:10" ht="36" customHeight="1" x14ac:dyDescent="0.25">
      <c r="A47" s="7" t="s">
        <v>7</v>
      </c>
      <c r="B47" s="26">
        <v>44927</v>
      </c>
      <c r="C47" s="18" t="s">
        <v>74</v>
      </c>
      <c r="D47" s="15" t="s">
        <v>9</v>
      </c>
      <c r="E47" s="18" t="s">
        <v>10</v>
      </c>
      <c r="F47" s="18" t="s">
        <v>11</v>
      </c>
      <c r="G47" s="18" t="s">
        <v>114</v>
      </c>
      <c r="H47" s="19">
        <f t="shared" si="1"/>
        <v>14752.493600000002</v>
      </c>
      <c r="I47">
        <v>15983.2</v>
      </c>
    </row>
    <row r="48" spans="1:10" ht="36" customHeight="1" x14ac:dyDescent="0.25">
      <c r="A48" s="7" t="s">
        <v>7</v>
      </c>
      <c r="B48" s="26">
        <v>45121</v>
      </c>
      <c r="C48" s="14" t="s">
        <v>126</v>
      </c>
      <c r="D48" s="15" t="s">
        <v>12</v>
      </c>
      <c r="E48" s="14" t="s">
        <v>10</v>
      </c>
      <c r="F48" s="14" t="s">
        <v>11</v>
      </c>
      <c r="G48" s="14" t="s">
        <v>43</v>
      </c>
      <c r="H48" s="16">
        <f t="shared" si="1"/>
        <v>5332.2171500000004</v>
      </c>
      <c r="I48">
        <v>5777.05</v>
      </c>
    </row>
    <row r="49" spans="1:9" ht="36" customHeight="1" x14ac:dyDescent="0.25">
      <c r="A49" s="7" t="s">
        <v>7</v>
      </c>
      <c r="B49" s="26">
        <v>44930</v>
      </c>
      <c r="C49" s="18" t="s">
        <v>75</v>
      </c>
      <c r="D49" s="15" t="s">
        <v>9</v>
      </c>
      <c r="E49" s="18" t="s">
        <v>10</v>
      </c>
      <c r="F49" s="18" t="s">
        <v>11</v>
      </c>
      <c r="G49" s="18" t="s">
        <v>115</v>
      </c>
      <c r="H49" s="19">
        <f t="shared" si="1"/>
        <v>10165.1836</v>
      </c>
      <c r="I49">
        <v>11013.2</v>
      </c>
    </row>
    <row r="50" spans="1:9" ht="36" customHeight="1" x14ac:dyDescent="0.25">
      <c r="A50" s="7" t="s">
        <v>7</v>
      </c>
      <c r="B50" s="26">
        <v>44957</v>
      </c>
      <c r="C50" s="18" t="s">
        <v>77</v>
      </c>
      <c r="D50" s="15" t="s">
        <v>9</v>
      </c>
      <c r="E50" s="18" t="s">
        <v>10</v>
      </c>
      <c r="F50" s="18" t="s">
        <v>11</v>
      </c>
      <c r="G50" s="18" t="s">
        <v>116</v>
      </c>
      <c r="H50" s="19">
        <f t="shared" si="1"/>
        <v>8073.0656499999996</v>
      </c>
      <c r="I50">
        <v>8746.5499999999993</v>
      </c>
    </row>
    <row r="51" spans="1:9" ht="36" customHeight="1" x14ac:dyDescent="0.25">
      <c r="A51" s="7" t="s">
        <v>7</v>
      </c>
      <c r="B51" s="26">
        <v>45005</v>
      </c>
      <c r="C51" s="18" t="s">
        <v>24</v>
      </c>
      <c r="D51" s="15" t="s">
        <v>12</v>
      </c>
      <c r="E51" s="18" t="s">
        <v>10</v>
      </c>
      <c r="F51" s="18" t="s">
        <v>11</v>
      </c>
      <c r="G51" s="18" t="s">
        <v>117</v>
      </c>
      <c r="H51" s="19">
        <f t="shared" si="1"/>
        <v>8690.5064999999995</v>
      </c>
      <c r="I51">
        <v>9415.5</v>
      </c>
    </row>
    <row r="52" spans="1:9" ht="36" customHeight="1" x14ac:dyDescent="0.25">
      <c r="A52" s="7" t="s">
        <v>7</v>
      </c>
      <c r="B52" s="26">
        <v>45015</v>
      </c>
      <c r="C52" s="14" t="s">
        <v>128</v>
      </c>
      <c r="D52" s="15" t="s">
        <v>9</v>
      </c>
      <c r="E52" s="14" t="s">
        <v>10</v>
      </c>
      <c r="F52" s="14" t="s">
        <v>11</v>
      </c>
      <c r="G52" s="14" t="s">
        <v>44</v>
      </c>
      <c r="H52" s="16">
        <f t="shared" si="1"/>
        <v>5029.9808000000003</v>
      </c>
      <c r="I52">
        <v>5449.6</v>
      </c>
    </row>
    <row r="53" spans="1:9" ht="36" customHeight="1" x14ac:dyDescent="0.25">
      <c r="A53" s="7" t="s">
        <v>7</v>
      </c>
      <c r="B53" s="26">
        <v>45080</v>
      </c>
      <c r="C53" s="14" t="s">
        <v>25</v>
      </c>
      <c r="D53" s="15" t="s">
        <v>9</v>
      </c>
      <c r="E53" s="14" t="s">
        <v>10</v>
      </c>
      <c r="F53" s="14" t="s">
        <v>11</v>
      </c>
      <c r="G53" s="14" t="s">
        <v>41</v>
      </c>
      <c r="H53" s="16">
        <f t="shared" si="1"/>
        <v>7993.18</v>
      </c>
      <c r="I53">
        <v>8660</v>
      </c>
    </row>
    <row r="54" spans="1:9" ht="36" customHeight="1" x14ac:dyDescent="0.25">
      <c r="A54" s="7" t="s">
        <v>7</v>
      </c>
      <c r="B54" s="26">
        <v>44957</v>
      </c>
      <c r="C54" s="18" t="s">
        <v>125</v>
      </c>
      <c r="D54" s="15" t="s">
        <v>12</v>
      </c>
      <c r="E54" s="18" t="s">
        <v>10</v>
      </c>
      <c r="F54" s="18" t="s">
        <v>11</v>
      </c>
      <c r="G54" s="18" t="s">
        <v>69</v>
      </c>
      <c r="H54" s="19">
        <f t="shared" si="1"/>
        <v>35086.358970000001</v>
      </c>
      <c r="I54" s="9">
        <v>38013.39</v>
      </c>
    </row>
    <row r="55" spans="1:9" ht="36" customHeight="1" x14ac:dyDescent="0.25">
      <c r="A55" s="7" t="s">
        <v>7</v>
      </c>
      <c r="B55" s="26">
        <v>44936</v>
      </c>
      <c r="C55" s="18" t="s">
        <v>72</v>
      </c>
      <c r="D55" s="15" t="s">
        <v>12</v>
      </c>
      <c r="E55" s="18" t="s">
        <v>10</v>
      </c>
      <c r="F55" s="18" t="s">
        <v>11</v>
      </c>
      <c r="G55" s="18" t="s">
        <v>118</v>
      </c>
      <c r="H55" s="19">
        <f t="shared" si="1"/>
        <v>91207.21415</v>
      </c>
      <c r="I55">
        <v>98816.05</v>
      </c>
    </row>
    <row r="56" spans="1:9" ht="36" customHeight="1" x14ac:dyDescent="0.25">
      <c r="A56" s="7" t="s">
        <v>7</v>
      </c>
      <c r="B56" s="26">
        <v>44944</v>
      </c>
      <c r="C56" s="18" t="s">
        <v>127</v>
      </c>
      <c r="D56" s="15" t="s">
        <v>12</v>
      </c>
      <c r="E56" s="18" t="s">
        <v>10</v>
      </c>
      <c r="F56" s="18" t="s">
        <v>11</v>
      </c>
      <c r="G56" s="18" t="s">
        <v>119</v>
      </c>
      <c r="H56" s="19">
        <f t="shared" si="1"/>
        <v>26261.149850000002</v>
      </c>
      <c r="I56">
        <v>28451.95</v>
      </c>
    </row>
    <row r="57" spans="1:9" x14ac:dyDescent="0.25">
      <c r="A57" s="10"/>
      <c r="B57" s="11"/>
      <c r="C57" s="10"/>
      <c r="D57" s="10"/>
      <c r="E57" s="10"/>
      <c r="F57" s="10"/>
      <c r="G57" s="10"/>
      <c r="H57" s="10"/>
    </row>
  </sheetData>
  <mergeCells count="2">
    <mergeCell ref="B1:H1"/>
    <mergeCell ref="A2:E2"/>
  </mergeCells>
  <conditionalFormatting sqref="H4:H59">
    <cfRule type="expression" dxfId="0" priority="1">
      <formula>$H4&gt;100000</formula>
    </cfRule>
  </conditionalFormatting>
  <pageMargins left="0.31496062992125984" right="0.31496062992125984" top="0.15748031496062992" bottom="0.35433070866141736" header="0.31496062992125984" footer="0.19685039370078741"/>
  <pageSetup paperSize="9" scale="91" fitToHeight="0" orientation="landscape" r:id="rId1"/>
  <headerFooter>
    <oddFooter>&amp;L&amp;"Roboto,Normale"&amp;7 2023&amp;C&amp;"Roboto,Normale"&amp;7Data di pubblicazione del documento sul sito: 22.07.2024&amp;R&amp;"Roboto,Normale"&amp;7&amp;P di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2023</vt:lpstr>
      <vt:lpstr>LCPubb 2023</vt:lpstr>
      <vt:lpstr>'2023'!Print_Area</vt:lpstr>
      <vt:lpstr>'LCPubb 2023'!Print_Area</vt:lpstr>
      <vt:lpstr>'2023'!Print_Titles</vt:lpstr>
      <vt:lpstr>'LCPubb 2023'!Print_Titles</vt:lpstr>
      <vt:lpstr>'2023'!Titoli_stampa</vt:lpstr>
      <vt:lpstr>'LCPubb 2023'!Titoli_stampa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u25</dc:creator>
  <cp:lastModifiedBy>u25</cp:lastModifiedBy>
  <cp:lastPrinted>2024-07-22T08:00:14Z</cp:lastPrinted>
  <dcterms:created xsi:type="dcterms:W3CDTF">2023-05-11T08:03:48Z</dcterms:created>
  <dcterms:modified xsi:type="dcterms:W3CDTF">2024-07-22T08:00:19Z</dcterms:modified>
</cp:coreProperties>
</file>